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OLICLÍNICA FORMOSA\DRIVE FORMOSA OFICIAL\2 - METAS QUALITATIVAS\RECURSOS HUMANOS\ANO 2023\JUNHO\"/>
    </mc:Choice>
  </mc:AlternateContent>
  <xr:revisionPtr revIDLastSave="0" documentId="8_{505B585A-4A64-4E3F-B900-D588C6DE3428}" xr6:coauthVersionLast="36" xr6:coauthVersionMax="36" xr10:uidLastSave="{00000000-0000-0000-0000-000000000000}"/>
  <bookViews>
    <workbookView xWindow="0" yWindow="0" windowWidth="28680" windowHeight="12255" tabRatio="500" xr2:uid="{00000000-000D-0000-FFFF-FFFF00000000}"/>
  </bookViews>
  <sheets>
    <sheet name="Table 1" sheetId="1" r:id="rId1"/>
  </sheets>
  <externalReferences>
    <externalReference r:id="rId2"/>
  </externalReferenc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5" i="1"/>
  <c r="C74" i="1" l="1"/>
  <c r="B74" i="1"/>
  <c r="C63" i="1"/>
  <c r="B63" i="1"/>
  <c r="C56" i="1"/>
  <c r="B56" i="1"/>
  <c r="B50" i="1"/>
  <c r="C48" i="1"/>
  <c r="B48" i="1"/>
  <c r="B46" i="1"/>
  <c r="C35" i="1"/>
  <c r="B35" i="1"/>
  <c r="B33" i="1"/>
  <c r="B31" i="1"/>
  <c r="C29" i="1"/>
  <c r="B29" i="1"/>
  <c r="C27" i="1"/>
  <c r="B27" i="1"/>
  <c r="B25" i="1"/>
  <c r="C18" i="1"/>
  <c r="B18" i="1"/>
  <c r="C14" i="1"/>
  <c r="C11" i="1"/>
  <c r="B11" i="1"/>
  <c r="C10" i="1"/>
  <c r="B10" i="1"/>
  <c r="J79" i="1" l="1"/>
</calcChain>
</file>

<file path=xl/sharedStrings.xml><?xml version="1.0" encoding="utf-8"?>
<sst xmlns="http://schemas.openxmlformats.org/spreadsheetml/2006/main" count="209" uniqueCount="107">
  <si>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</si>
  <si>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</si>
  <si>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</si>
  <si>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</si>
  <si>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</si>
  <si>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</si>
  <si>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</si>
  <si>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</si>
  <si>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</si>
  <si>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</si>
  <si>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</si>
  <si>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</si>
  <si>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</si>
  <si>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</si>
  <si>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</si>
  <si>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POLICLÍNICA – FORMOSA</t>
  </si>
  <si>
    <t>ANA KAROLINA RIBEIRO</t>
  </si>
  <si>
    <t>FARMACÊUTICO(A)</t>
  </si>
  <si>
    <t>ANDREIA APARECIDA RODRIGUES VIEIRA</t>
  </si>
  <si>
    <t>TÉCNICO DE SEGURANÇA DO TRABALHO</t>
  </si>
  <si>
    <t>ENFERMEIRO(A)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</si>
  <si>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</si>
  <si>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</si>
  <si>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</si>
  <si>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</si>
  <si>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</si>
  <si>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</si>
  <si>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</si>
  <si>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</si>
  <si>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</si>
  <si>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</si>
  <si>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</si>
  <si>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</si>
  <si>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</si>
  <si>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</si>
  <si>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DAYANE BARBOSA DE OLIVEIRA</t>
  </si>
  <si>
    <t>AUXILIAR DE FARMÁCIA</t>
  </si>
  <si>
    <t>DEUSDALIA MENDES DE OLIVEIRA</t>
  </si>
  <si>
    <t>TÉCNICA DE ENFERMAGEM</t>
  </si>
  <si>
    <t>ELECY ALVES DE SANTANA</t>
  </si>
  <si>
    <t>ASSISTENTE ADMINISTRATIVO JUNIOR (NIA)</t>
  </si>
  <si>
    <t>ELIANE FONSECA DE MELO</t>
  </si>
  <si>
    <t>ASSISTENTE DE RECURSOS HUMANOS</t>
  </si>
  <si>
    <t>FERNANDO LUIZ PIRES</t>
  </si>
  <si>
    <t>ALMOXARIFE</t>
  </si>
  <si>
    <t>SUPERVISOR (a) DE ATENDIMENTO</t>
  </si>
  <si>
    <t>GIZELE RODRIGUES PIMENTEL</t>
  </si>
  <si>
    <t>GLEICIELE RODRIGUES GUIA</t>
  </si>
  <si>
    <t>TECNICO(A) DE ENFERMAGEM</t>
  </si>
  <si>
    <t>HELENIR DE SOUZA SOARES FONSECA</t>
  </si>
  <si>
    <t>HOLINDA PAULA DA SILVA MELO</t>
  </si>
  <si>
    <t>IZABELLA ABREU DE OLIVEIRA</t>
  </si>
  <si>
    <t>JAIME NATANAEL RODRIGUES</t>
  </si>
  <si>
    <t>ANALISTA DE QUALIDADE</t>
  </si>
  <si>
    <t>JOSILENE NERES DOS SANTOS</t>
  </si>
  <si>
    <t>ASSISTENTE SOCIAL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</si>
  <si>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</si>
  <si>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</si>
  <si>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</si>
  <si>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</si>
  <si>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</si>
  <si>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LEIDIANE DOS SANTOS RODRIGUES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</si>
  <si>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</si>
  <si>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</si>
  <si>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</si>
  <si>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</si>
  <si>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</si>
  <si>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</si>
  <si>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</si>
  <si>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</si>
  <si>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</si>
  <si>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</si>
  <si>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OLYMPIA PEREIRA MACHADO</t>
  </si>
  <si>
    <t>PAMELLA DE SOUSA RIBEIRO</t>
  </si>
  <si>
    <t>DIRETOR TÉCNICO</t>
  </si>
  <si>
    <t>RAKELINY SANTOS MIRANDA</t>
  </si>
  <si>
    <t>FISIOTERAPEUTA</t>
  </si>
  <si>
    <t>RAQUEL PEREIRA DOS SANTOS</t>
  </si>
  <si>
    <t>AUXILIAR DE ALMOXARIFE</t>
  </si>
  <si>
    <t xml:space="preserve">RAYANY FERREIRA TORRES </t>
  </si>
  <si>
    <t>REINALDO SILVA</t>
  </si>
  <si>
    <t>SALETH PINTO DOS PASSOS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</si>
  <si>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</si>
  <si>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</si>
  <si>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</si>
  <si>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</si>
  <si>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</si>
  <si>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</si>
  <si>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>VANDERSON TIAGO GONÇALVES DE OLIVEIRA</t>
  </si>
  <si>
    <t xml:space="preserve">WALERIA DUARTE RODRIGUES </t>
  </si>
  <si>
    <t xml:space="preserve">ASSISTENTE ADMINISTRATIVO JUNIOR  </t>
  </si>
  <si>
    <t>YHANDRA DANDARA DE CAMPOS RODRIGUES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</si>
  <si>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</si>
  <si>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</si>
  <si>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</si>
  <si>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</si>
  <si>
    <t>LUCAS VIANA DE BRITO</t>
  </si>
  <si>
    <t>ASSISTENTE ADMINISTRATIVO JUNIOR</t>
  </si>
  <si>
    <t>DANIELLE PEREIRA DOS SANTOS</t>
  </si>
  <si>
    <t>DEISE BARBOSA AQUINO</t>
  </si>
  <si>
    <t>ERNANDI ARAUJO LIMA NETO</t>
  </si>
  <si>
    <t>JOAO PAULO MACIEL</t>
  </si>
  <si>
    <t>ENFERMEIRO HEMODIALISE</t>
  </si>
  <si>
    <t>TALITA DANIELY ALVIM VIEIRA</t>
  </si>
  <si>
    <t>ASSISTENTE DE TREINAMENTO E DESENVOLVIMENTO  NEP</t>
  </si>
  <si>
    <t>Relação Mensal dos Empregados Com as Respectivas Remunerações - JUNHO/2023</t>
  </si>
  <si>
    <t>Formosa-GO, 07 de julho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</si>
</sst>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  <font>
      <b/>
      <sz val="9"/>
      <name val="Calibri Light"/>
      <family val="2"/>
      <scheme val="major"/>
    </font>
    <font>
      <sz val="7"/>
      <name val="Arial M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8" fillId="0" borderId="0" applyBorder="0" applyProtection="0"/>
  </cellStyleXfs>
  <cellXfs count="48">
    <xf numFmtId="0" fontId="0" fillId="0" borderId="0" xfId="0"/>
    <xf numFmtId="164" fontId="5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right" vertical="top" shrinkToFit="1"/>
    </xf>
    <xf numFmtId="165" fontId="5" fillId="0" borderId="4" xfId="1" applyNumberFormat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right" vertical="top" shrinkToFit="1"/>
    </xf>
    <xf numFmtId="49" fontId="6" fillId="0" borderId="2" xfId="0" applyNumberFormat="1" applyFont="1" applyBorder="1" applyAlignment="1">
      <alignment horizontal="left" vertical="top" wrapText="1"/>
    </xf>
    <xf numFmtId="164" fontId="7" fillId="0" borderId="1" xfId="1" applyFont="1" applyBorder="1" applyAlignment="1" applyProtection="1">
      <alignment horizontal="right" vertical="top"/>
    </xf>
    <xf numFmtId="164" fontId="7" fillId="0" borderId="1" xfId="1" applyFont="1" applyBorder="1" applyAlignment="1" applyProtection="1">
      <alignment horizontal="right" vertical="center" wrapText="1"/>
    </xf>
    <xf numFmtId="164" fontId="7" fillId="0" borderId="1" xfId="1" applyFont="1" applyBorder="1" applyAlignment="1" applyProtection="1">
      <alignment horizontal="right" vertical="top" shrinkToFit="1"/>
    </xf>
    <xf numFmtId="164" fontId="7" fillId="0" borderId="1" xfId="1" applyFont="1" applyBorder="1" applyAlignment="1" applyProtection="1">
      <alignment horizontal="center" vertical="center" wrapText="1"/>
    </xf>
    <xf numFmtId="165" fontId="8" fillId="0" borderId="1" xfId="1" applyNumberFormat="1" applyFont="1" applyBorder="1" applyAlignment="1" applyProtection="1">
      <alignment horizontal="right" vertical="top" shrinkToFit="1"/>
    </xf>
    <xf numFmtId="165" fontId="5" fillId="2" borderId="1" xfId="1" applyNumberFormat="1" applyFont="1" applyFill="1" applyBorder="1" applyAlignment="1" applyProtection="1">
      <alignment horizontal="right" vertical="top" shrinkToFit="1"/>
    </xf>
    <xf numFmtId="164" fontId="5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9" fillId="0" borderId="0" xfId="0" applyNumberFormat="1" applyFont="1" applyAlignment="1">
      <alignment horizontal="right" vertical="top" shrinkToFit="1"/>
    </xf>
    <xf numFmtId="2" fontId="9" fillId="0" borderId="0" xfId="0" applyNumberFormat="1" applyFont="1" applyAlignment="1">
      <alignment horizontal="right" vertical="top" shrinkToFi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28576</xdr:rowOff>
    </xdr:from>
    <xdr:to>
      <xdr:col>1</xdr:col>
      <xdr:colOff>19050</xdr:colOff>
      <xdr:row>85</xdr:row>
      <xdr:rowOff>114301</xdr:rowOff>
    </xdr:to>
    <xdr:sp macro="" textlink="">
      <xdr:nvSpPr>
        <xdr:cNvPr id="5" name="Retângulo 5">
          <a:extLst>
            <a:ext uri="{FF2B5EF4-FFF2-40B4-BE49-F238E27FC236}">
              <a16:creationId xmlns:a16="http://schemas.microsoft.com/office/drawing/2014/main" id="{66279C98-05F2-4B6B-9A8C-485F0E08FBEB}"/>
            </a:ext>
          </a:extLst>
        </xdr:cNvPr>
        <xdr:cNvSpPr/>
      </xdr:nvSpPr>
      <xdr:spPr>
        <a:xfrm>
          <a:off x="0" y="14192251"/>
          <a:ext cx="15525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</xdr:col>
      <xdr:colOff>76199</xdr:colOff>
      <xdr:row>84</xdr:row>
      <xdr:rowOff>66675</xdr:rowOff>
    </xdr:from>
    <xdr:to>
      <xdr:col>3</xdr:col>
      <xdr:colOff>66674</xdr:colOff>
      <xdr:row>86</xdr:row>
      <xdr:rowOff>19050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FEBA38E-D445-43F9-BEF5-DC33DC8CECD5}"/>
            </a:ext>
          </a:extLst>
        </xdr:cNvPr>
        <xdr:cNvSpPr/>
      </xdr:nvSpPr>
      <xdr:spPr>
        <a:xfrm>
          <a:off x="4057649" y="14230350"/>
          <a:ext cx="24669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514351</xdr:colOff>
      <xdr:row>1</xdr:row>
      <xdr:rowOff>47625</xdr:rowOff>
    </xdr:from>
    <xdr:to>
      <xdr:col>5</xdr:col>
      <xdr:colOff>673725</xdr:colOff>
      <xdr:row>1</xdr:row>
      <xdr:rowOff>838200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CF0EB0-2CE6-A37C-47DC-626FF64C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6" y="361950"/>
          <a:ext cx="669352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/FECHAMENTO/Fechamento/Fevereiro-2022/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 refreshError="1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</row>
        <row r="32">
          <cell r="F32" t="str">
            <v>MARIA RITA SCHENATZ</v>
          </cell>
          <cell r="G32" t="str">
            <v>FISIOTERAPEUTA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  <cell r="G38" t="str">
            <v>FARMACÊUTICO(A)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Normal="100" workbookViewId="0">
      <selection activeCell="A82" sqref="A82"/>
    </sheetView>
  </sheetViews>
  <sheetFormatPr defaultColWidth="8.6640625" defaultRowHeight="12.75"/>
  <cols>
    <col min="1" max="1" width="26.83203125" customWidth="1"/>
    <col min="2" max="2" width="42.83203125" customWidth="1"/>
    <col min="3" max="3" width="43.33203125" customWidth="1"/>
    <col min="4" max="4" width="16.1640625" customWidth="1"/>
    <col min="5" max="5" width="12" bestFit="1" customWidth="1"/>
    <col min="6" max="6" width="12.5" customWidth="1"/>
    <col min="7" max="7" width="12" customWidth="1"/>
    <col min="8" max="8" width="13.1640625" customWidth="1"/>
    <col min="9" max="9" width="12.83203125" customWidth="1"/>
    <col min="10" max="10" width="12" customWidth="1"/>
  </cols>
  <sheetData>
    <row r="1" spans="1:10" ht="24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86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26.25" customHeight="1">
      <c r="A3" s="47" t="s">
        <v>105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3.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</row>
    <row r="5" spans="1:10" ht="12" customHeight="1">
      <c r="A5" s="3" t="s">
        <v>10</v>
      </c>
      <c r="B5" s="4" t="s">
        <v>11</v>
      </c>
      <c r="C5" s="4" t="s">
        <v>12</v>
      </c>
      <c r="D5" s="5">
        <v>3575.86</v>
      </c>
      <c r="E5" s="6">
        <v>2845.32</v>
      </c>
      <c r="F5" s="8"/>
      <c r="G5" s="7"/>
      <c r="H5" s="7">
        <v>2845.32</v>
      </c>
      <c r="I5" s="7">
        <v>421.93</v>
      </c>
      <c r="J5" s="7">
        <f>+SUM(D5-I5)</f>
        <v>3153.9300000000003</v>
      </c>
    </row>
    <row r="6" spans="1:10" ht="11.25" customHeight="1">
      <c r="A6" s="3" t="s">
        <v>10</v>
      </c>
      <c r="B6" s="9" t="s">
        <v>13</v>
      </c>
      <c r="C6" s="9" t="s">
        <v>14</v>
      </c>
      <c r="D6" s="5">
        <v>4797.45</v>
      </c>
      <c r="E6" s="6">
        <v>4000</v>
      </c>
      <c r="F6" s="1"/>
      <c r="G6" s="10"/>
      <c r="H6" s="11">
        <v>4000</v>
      </c>
      <c r="I6" s="12">
        <v>760.78</v>
      </c>
      <c r="J6" s="7">
        <f t="shared" ref="J6:J66" si="0">+SUM(D6-I6)</f>
        <v>4036.67</v>
      </c>
    </row>
    <row r="7" spans="1:10" ht="11.25" customHeight="1">
      <c r="A7" s="3" t="s">
        <v>15</v>
      </c>
      <c r="B7" s="9" t="s">
        <v>16</v>
      </c>
      <c r="C7" s="9" t="s">
        <v>17</v>
      </c>
      <c r="D7" s="5">
        <v>5455.97</v>
      </c>
      <c r="E7" s="6">
        <v>5090.05</v>
      </c>
      <c r="F7" s="1"/>
      <c r="G7" s="10"/>
      <c r="H7" s="11">
        <v>5090.05</v>
      </c>
      <c r="I7" s="12">
        <v>1045.99</v>
      </c>
      <c r="J7" s="7">
        <f t="shared" si="0"/>
        <v>4409.9800000000005</v>
      </c>
    </row>
    <row r="8" spans="1:10" ht="11.25" customHeight="1">
      <c r="A8" s="3" t="s">
        <v>10</v>
      </c>
      <c r="B8" s="9" t="s">
        <v>18</v>
      </c>
      <c r="C8" s="9" t="s">
        <v>19</v>
      </c>
      <c r="D8" s="5">
        <v>3054.12</v>
      </c>
      <c r="E8" s="6">
        <v>2700</v>
      </c>
      <c r="F8" s="1"/>
      <c r="G8" s="10"/>
      <c r="H8" s="11">
        <v>2700</v>
      </c>
      <c r="I8" s="11">
        <v>286.05</v>
      </c>
      <c r="J8" s="7">
        <f t="shared" si="0"/>
        <v>2768.0699999999997</v>
      </c>
    </row>
    <row r="9" spans="1:10" ht="11.25" customHeight="1">
      <c r="A9" s="3" t="s">
        <v>10</v>
      </c>
      <c r="B9" s="9" t="s">
        <v>21</v>
      </c>
      <c r="C9" s="9" t="s">
        <v>22</v>
      </c>
      <c r="D9" s="5">
        <v>1927.22</v>
      </c>
      <c r="E9" s="6">
        <v>1335.97</v>
      </c>
      <c r="F9" s="1"/>
      <c r="G9" s="10"/>
      <c r="H9" s="11">
        <v>1600</v>
      </c>
      <c r="I9" s="11">
        <v>148.85</v>
      </c>
      <c r="J9" s="7">
        <f t="shared" si="0"/>
        <v>1778.3700000000001</v>
      </c>
    </row>
    <row r="10" spans="1:10" ht="11.25" customHeight="1">
      <c r="A10" s="3" t="s">
        <v>10</v>
      </c>
      <c r="B10" s="9" t="str">
        <f>'[1]PLANILHA GERAL DE FECHAMENTO'!F12</f>
        <v>ANGELA MARIA BORGES XAVIER</v>
      </c>
      <c r="C10" s="9" t="str">
        <f>'[1]PLANILHA GERAL DE FECHAMENTO'!G12</f>
        <v>COORDENADORA(O) DE ENFERMAGEM</v>
      </c>
      <c r="D10" s="5">
        <v>6264.12</v>
      </c>
      <c r="E10" s="6">
        <v>5000</v>
      </c>
      <c r="F10" s="1"/>
      <c r="G10" s="10"/>
      <c r="H10" s="11">
        <v>5000</v>
      </c>
      <c r="I10" s="11">
        <v>1245.99</v>
      </c>
      <c r="J10" s="7">
        <f t="shared" si="0"/>
        <v>5018.13</v>
      </c>
    </row>
    <row r="11" spans="1:10" ht="11.25" customHeight="1">
      <c r="A11" s="3" t="s">
        <v>10</v>
      </c>
      <c r="B11" s="9" t="str">
        <f>'[1]PLANILHA GERAL DE FECHAMENTO'!F13</f>
        <v>APARECIDA SABINA VAZ</v>
      </c>
      <c r="C11" s="9" t="str">
        <f>'[1]PLANILHA GERAL DE FECHAMENTO'!G13</f>
        <v>ANALISTA ADMINISTRATIVO JUNIOR (SIPEF)</v>
      </c>
      <c r="D11" s="5">
        <v>2102.8200000000002</v>
      </c>
      <c r="E11" s="6">
        <v>1779.39</v>
      </c>
      <c r="F11" s="1"/>
      <c r="G11" s="10"/>
      <c r="H11" s="11">
        <v>1779.39</v>
      </c>
      <c r="I11" s="11">
        <v>167.11</v>
      </c>
      <c r="J11" s="7">
        <f t="shared" si="0"/>
        <v>1935.71</v>
      </c>
    </row>
    <row r="12" spans="1:10" ht="11.25" customHeight="1">
      <c r="A12" s="3" t="s">
        <v>10</v>
      </c>
      <c r="B12" s="9" t="s">
        <v>23</v>
      </c>
      <c r="C12" s="9" t="s">
        <v>24</v>
      </c>
      <c r="D12" s="5">
        <v>3428.54</v>
      </c>
      <c r="E12" s="6">
        <v>2751.67</v>
      </c>
      <c r="F12" s="1"/>
      <c r="G12" s="10"/>
      <c r="H12" s="11">
        <v>2751.67</v>
      </c>
      <c r="I12" s="11">
        <v>379.16</v>
      </c>
      <c r="J12" s="7">
        <f t="shared" si="0"/>
        <v>3049.38</v>
      </c>
    </row>
    <row r="13" spans="1:10" ht="11.25" customHeight="1">
      <c r="A13" s="3" t="s">
        <v>10</v>
      </c>
      <c r="B13" s="9" t="s">
        <v>25</v>
      </c>
      <c r="C13" s="9" t="s">
        <v>26</v>
      </c>
      <c r="D13" s="5">
        <v>1653.64</v>
      </c>
      <c r="E13" s="6">
        <v>1344.7</v>
      </c>
      <c r="F13" s="1"/>
      <c r="G13" s="10"/>
      <c r="H13" s="11">
        <v>1344.7</v>
      </c>
      <c r="I13" s="11">
        <v>127.99</v>
      </c>
      <c r="J13" s="7">
        <f t="shared" si="0"/>
        <v>1525.65</v>
      </c>
    </row>
    <row r="14" spans="1:10" ht="11.25" customHeight="1">
      <c r="A14" s="3" t="s">
        <v>10</v>
      </c>
      <c r="B14" s="9" t="s">
        <v>28</v>
      </c>
      <c r="C14" s="9" t="str">
        <f>'[1]PLANILHA GERAL DE FECHAMENTO'!G16</f>
        <v>ASSISTENTE DE OUVIDORIA</v>
      </c>
      <c r="D14" s="5">
        <v>1886.51</v>
      </c>
      <c r="E14" s="6">
        <v>1570.05</v>
      </c>
      <c r="F14" s="1"/>
      <c r="G14" s="10"/>
      <c r="H14" s="11">
        <v>1570.05</v>
      </c>
      <c r="I14" s="11">
        <v>148.27000000000001</v>
      </c>
      <c r="J14" s="7">
        <f t="shared" si="0"/>
        <v>1738.24</v>
      </c>
    </row>
    <row r="15" spans="1:10" ht="11.25" customHeight="1">
      <c r="A15" s="3" t="s">
        <v>10</v>
      </c>
      <c r="B15" s="9" t="s">
        <v>29</v>
      </c>
      <c r="C15" s="9" t="s">
        <v>30</v>
      </c>
      <c r="D15" s="5">
        <v>1628.74</v>
      </c>
      <c r="E15" s="6">
        <v>1320.6</v>
      </c>
      <c r="F15" s="1"/>
      <c r="G15" s="10"/>
      <c r="H15" s="11">
        <v>1320.6</v>
      </c>
      <c r="I15" s="11">
        <v>125.82</v>
      </c>
      <c r="J15" s="7">
        <f t="shared" si="0"/>
        <v>1502.92</v>
      </c>
    </row>
    <row r="16" spans="1:10" ht="11.25" customHeight="1">
      <c r="A16" s="3" t="s">
        <v>10</v>
      </c>
      <c r="B16" s="9" t="s">
        <v>31</v>
      </c>
      <c r="C16" s="9" t="s">
        <v>22</v>
      </c>
      <c r="D16" s="5">
        <v>2047.94</v>
      </c>
      <c r="E16" s="6">
        <v>1335.97</v>
      </c>
      <c r="F16" s="1"/>
      <c r="G16" s="10"/>
      <c r="H16" s="11">
        <v>1600</v>
      </c>
      <c r="I16" s="11">
        <v>162.71</v>
      </c>
      <c r="J16" s="7">
        <f t="shared" si="0"/>
        <v>1885.23</v>
      </c>
    </row>
    <row r="17" spans="1:10" ht="11.25" customHeight="1">
      <c r="A17" s="3" t="s">
        <v>10</v>
      </c>
      <c r="B17" s="9" t="s">
        <v>32</v>
      </c>
      <c r="C17" s="9" t="s">
        <v>33</v>
      </c>
      <c r="D17" s="5">
        <v>1634.26</v>
      </c>
      <c r="E17" s="6">
        <v>1302</v>
      </c>
      <c r="F17" s="13"/>
      <c r="G17" s="10"/>
      <c r="H17" s="11">
        <v>1302</v>
      </c>
      <c r="I17" s="11">
        <v>126.37</v>
      </c>
      <c r="J17" s="7">
        <f t="shared" si="0"/>
        <v>1507.8899999999999</v>
      </c>
    </row>
    <row r="18" spans="1:10" ht="11.25" customHeight="1">
      <c r="A18" s="3" t="s">
        <v>10</v>
      </c>
      <c r="B18" s="9" t="str">
        <f>'[1]PLANILHA GERAL DE FECHAMENTO'!F20</f>
        <v>DANIELA TEIXEIRA GOMES</v>
      </c>
      <c r="C18" s="9" t="str">
        <f>'[1]PLANILHA GERAL DE FECHAMENTO'!G20</f>
        <v>FONOAUDIOLOGA</v>
      </c>
      <c r="D18" s="5">
        <v>3076.25</v>
      </c>
      <c r="E18" s="6">
        <v>2721.42</v>
      </c>
      <c r="F18" s="13"/>
      <c r="G18" s="10"/>
      <c r="H18" s="11">
        <v>2721.42</v>
      </c>
      <c r="I18" s="11">
        <v>287.24</v>
      </c>
      <c r="J18" s="7">
        <f t="shared" si="0"/>
        <v>2789.01</v>
      </c>
    </row>
    <row r="19" spans="1:10" ht="11.25" customHeight="1">
      <c r="A19" s="3" t="s">
        <v>10</v>
      </c>
      <c r="B19" s="9" t="s">
        <v>34</v>
      </c>
      <c r="C19" s="9" t="s">
        <v>22</v>
      </c>
      <c r="D19" s="5">
        <v>2068.58</v>
      </c>
      <c r="E19" s="6">
        <v>1633.97</v>
      </c>
      <c r="F19" s="13"/>
      <c r="G19" s="10"/>
      <c r="H19" s="11">
        <v>1750</v>
      </c>
      <c r="I19" s="11">
        <v>164.47</v>
      </c>
      <c r="J19" s="7">
        <f t="shared" si="0"/>
        <v>1904.11</v>
      </c>
    </row>
    <row r="20" spans="1:10" ht="11.25" customHeight="1">
      <c r="A20" s="3" t="s">
        <v>10</v>
      </c>
      <c r="B20" s="9" t="s">
        <v>98</v>
      </c>
      <c r="C20" s="9" t="s">
        <v>48</v>
      </c>
      <c r="D20" s="5">
        <v>2072.4499999999998</v>
      </c>
      <c r="E20" s="6">
        <v>1633.97</v>
      </c>
      <c r="F20" s="13"/>
      <c r="G20" s="10"/>
      <c r="H20" s="11">
        <v>1750</v>
      </c>
      <c r="I20" s="11">
        <v>164.47</v>
      </c>
      <c r="J20" s="7">
        <f t="shared" si="0"/>
        <v>1907.9799999999998</v>
      </c>
    </row>
    <row r="21" spans="1:10" ht="11.25" customHeight="1">
      <c r="A21" s="3" t="s">
        <v>10</v>
      </c>
      <c r="B21" s="9" t="s">
        <v>35</v>
      </c>
      <c r="C21" s="9" t="s">
        <v>36</v>
      </c>
      <c r="D21" s="5">
        <v>1628.74</v>
      </c>
      <c r="E21" s="6">
        <v>1320.6</v>
      </c>
      <c r="F21" s="13"/>
      <c r="G21" s="10"/>
      <c r="H21" s="11">
        <v>1320.6</v>
      </c>
      <c r="I21" s="11">
        <v>125.82</v>
      </c>
      <c r="J21" s="7">
        <f t="shared" si="0"/>
        <v>1502.92</v>
      </c>
    </row>
    <row r="22" spans="1:10" ht="11.25" customHeight="1">
      <c r="A22" s="3" t="s">
        <v>10</v>
      </c>
      <c r="B22" s="9" t="s">
        <v>99</v>
      </c>
      <c r="C22" s="9" t="s">
        <v>48</v>
      </c>
      <c r="D22" s="5">
        <v>2072.4499999999998</v>
      </c>
      <c r="E22" s="6">
        <v>1633.97</v>
      </c>
      <c r="F22" s="13"/>
      <c r="G22" s="10"/>
      <c r="H22" s="11">
        <v>1750</v>
      </c>
      <c r="I22" s="11">
        <v>164.47</v>
      </c>
      <c r="J22" s="7">
        <f t="shared" si="0"/>
        <v>1907.9799999999998</v>
      </c>
    </row>
    <row r="23" spans="1:10" ht="11.25" customHeight="1">
      <c r="A23" s="3" t="s">
        <v>10</v>
      </c>
      <c r="B23" s="9" t="s">
        <v>37</v>
      </c>
      <c r="C23" s="9" t="s">
        <v>38</v>
      </c>
      <c r="D23" s="5">
        <v>2072.4499999999998</v>
      </c>
      <c r="E23" s="6">
        <v>1633.97</v>
      </c>
      <c r="F23" s="13"/>
      <c r="G23" s="10"/>
      <c r="H23" s="11">
        <v>1750</v>
      </c>
      <c r="I23" s="11">
        <v>164.47</v>
      </c>
      <c r="J23" s="7">
        <f t="shared" si="0"/>
        <v>1907.9799999999998</v>
      </c>
    </row>
    <row r="24" spans="1:10" ht="11.25" customHeight="1">
      <c r="A24" s="3" t="s">
        <v>10</v>
      </c>
      <c r="B24" s="9" t="s">
        <v>39</v>
      </c>
      <c r="C24" s="9" t="s">
        <v>26</v>
      </c>
      <c r="D24" s="5">
        <v>1889.27</v>
      </c>
      <c r="E24" s="6">
        <v>1344.7</v>
      </c>
      <c r="F24" s="13"/>
      <c r="G24" s="10"/>
      <c r="H24" s="11">
        <v>1344.7</v>
      </c>
      <c r="I24" s="11">
        <v>980.62</v>
      </c>
      <c r="J24" s="7">
        <f t="shared" si="0"/>
        <v>908.65</v>
      </c>
    </row>
    <row r="25" spans="1:10" ht="11.25" customHeight="1">
      <c r="A25" s="3" t="s">
        <v>10</v>
      </c>
      <c r="B25" s="9" t="str">
        <f>'[1]PLANILHA GERAL DE FECHAMENTO'!F21</f>
        <v>ELENIR RODRIGUES VIEIRA</v>
      </c>
      <c r="C25" s="9" t="s">
        <v>40</v>
      </c>
      <c r="D25" s="5">
        <v>1886.51</v>
      </c>
      <c r="E25" s="6">
        <v>1570.05</v>
      </c>
      <c r="F25" s="13"/>
      <c r="G25" s="10"/>
      <c r="H25" s="11">
        <v>1570.05</v>
      </c>
      <c r="I25" s="11">
        <v>115.26</v>
      </c>
      <c r="J25" s="7">
        <f t="shared" si="0"/>
        <v>1771.25</v>
      </c>
    </row>
    <row r="26" spans="1:10" ht="11.25" customHeight="1">
      <c r="A26" s="3" t="s">
        <v>10</v>
      </c>
      <c r="B26" s="14" t="s">
        <v>41</v>
      </c>
      <c r="C26" s="14" t="s">
        <v>42</v>
      </c>
      <c r="D26" s="15">
        <v>2642.85</v>
      </c>
      <c r="E26" s="16">
        <v>2302</v>
      </c>
      <c r="F26" s="17"/>
      <c r="G26" s="18"/>
      <c r="H26" s="19">
        <v>2302</v>
      </c>
      <c r="I26" s="19">
        <v>214.15</v>
      </c>
      <c r="J26" s="7">
        <f t="shared" si="0"/>
        <v>2428.6999999999998</v>
      </c>
    </row>
    <row r="27" spans="1:10" ht="11.25" customHeight="1">
      <c r="A27" s="3" t="s">
        <v>10</v>
      </c>
      <c r="B27" s="9" t="str">
        <f>'[1]PLANILHA GERAL DE FECHAMENTO'!F22</f>
        <v>EMERSON PEREIRA DA COSTA</v>
      </c>
      <c r="C27" s="9" t="str">
        <f>'[1]PLANILHA GERAL DE FECHAMENTO'!G22</f>
        <v>MAQUEIRO (a)</v>
      </c>
      <c r="D27" s="5">
        <v>1628.74</v>
      </c>
      <c r="E27" s="6">
        <v>1320.6</v>
      </c>
      <c r="F27" s="13"/>
      <c r="G27" s="10"/>
      <c r="H27" s="11">
        <v>1320.6</v>
      </c>
      <c r="I27" s="11">
        <v>125.82</v>
      </c>
      <c r="J27" s="7">
        <f t="shared" si="0"/>
        <v>1502.92</v>
      </c>
    </row>
    <row r="28" spans="1:10" ht="11.25" customHeight="1">
      <c r="A28" s="3" t="s">
        <v>10</v>
      </c>
      <c r="B28" s="9" t="s">
        <v>100</v>
      </c>
      <c r="C28" s="9" t="s">
        <v>74</v>
      </c>
      <c r="D28" s="5">
        <v>8861.4500000000007</v>
      </c>
      <c r="E28" s="6">
        <v>8320</v>
      </c>
      <c r="F28" s="13"/>
      <c r="G28" s="10"/>
      <c r="H28" s="11">
        <v>8320</v>
      </c>
      <c r="I28" s="11">
        <v>2111.46</v>
      </c>
      <c r="J28" s="7">
        <f t="shared" si="0"/>
        <v>6749.9900000000007</v>
      </c>
    </row>
    <row r="29" spans="1:10" ht="11.25" customHeight="1">
      <c r="A29" s="3" t="s">
        <v>10</v>
      </c>
      <c r="B29" s="9" t="str">
        <f>'[1]PLANILHA GERAL DE FECHAMENTO'!F23</f>
        <v>FERNANDO ANTONIO PEREIRA</v>
      </c>
      <c r="C29" s="9" t="str">
        <f>'[1]PLANILHA GERAL DE FECHAMENTO'!G23</f>
        <v>TÉCNICO(A) DE ENFERMAGEM</v>
      </c>
      <c r="D29" s="5">
        <v>2072.4499999999998</v>
      </c>
      <c r="E29" s="6">
        <v>1633.97</v>
      </c>
      <c r="F29" s="13"/>
      <c r="G29" s="10"/>
      <c r="H29" s="11">
        <v>1750</v>
      </c>
      <c r="I29" s="11">
        <v>164.47</v>
      </c>
      <c r="J29" s="7">
        <f t="shared" si="0"/>
        <v>1907.9799999999998</v>
      </c>
    </row>
    <row r="30" spans="1:10" ht="11.25" customHeight="1">
      <c r="A30" s="3" t="s">
        <v>10</v>
      </c>
      <c r="B30" s="9" t="s">
        <v>43</v>
      </c>
      <c r="C30" s="9" t="s">
        <v>44</v>
      </c>
      <c r="D30" s="5">
        <v>2427.3000000000002</v>
      </c>
      <c r="E30" s="6">
        <v>2093.4</v>
      </c>
      <c r="F30" s="13"/>
      <c r="G30" s="10"/>
      <c r="H30" s="11">
        <v>2093.4</v>
      </c>
      <c r="I30" s="11">
        <v>195.37</v>
      </c>
      <c r="J30" s="7">
        <f t="shared" si="0"/>
        <v>2231.9300000000003</v>
      </c>
    </row>
    <row r="31" spans="1:10" ht="11.25" customHeight="1">
      <c r="A31" s="3" t="s">
        <v>10</v>
      </c>
      <c r="B31" s="9" t="str">
        <f>'[1]PLANILHA GERAL DE FECHAMENTO'!F24</f>
        <v>FRANCIELE JESUS DA SILVA</v>
      </c>
      <c r="C31" s="9" t="s">
        <v>45</v>
      </c>
      <c r="D31" s="5">
        <v>2229.9699999999998</v>
      </c>
      <c r="E31" s="6">
        <v>1600</v>
      </c>
      <c r="F31" s="13"/>
      <c r="G31" s="10"/>
      <c r="H31" s="11">
        <v>1600</v>
      </c>
      <c r="I31" s="11">
        <v>179.09</v>
      </c>
      <c r="J31" s="7">
        <f t="shared" si="0"/>
        <v>2050.8799999999997</v>
      </c>
    </row>
    <row r="32" spans="1:10" ht="11.25" customHeight="1">
      <c r="A32" s="3" t="s">
        <v>10</v>
      </c>
      <c r="B32" s="9" t="s">
        <v>46</v>
      </c>
      <c r="C32" s="9" t="s">
        <v>30</v>
      </c>
      <c r="D32" s="5">
        <v>1773.28</v>
      </c>
      <c r="E32" s="6">
        <v>1320.6</v>
      </c>
      <c r="F32" s="13"/>
      <c r="G32" s="10"/>
      <c r="H32" s="11">
        <v>1320.6</v>
      </c>
      <c r="I32" s="11">
        <v>127.99</v>
      </c>
      <c r="J32" s="7">
        <f t="shared" si="0"/>
        <v>1645.29</v>
      </c>
    </row>
    <row r="33" spans="1:10" ht="11.25" customHeight="1">
      <c r="A33" s="3" t="s">
        <v>10</v>
      </c>
      <c r="B33" s="9" t="str">
        <f>'[1]PLANILHA GERAL DE FECHAMENTO'!F25</f>
        <v>GLEICIANE ANJOS DE SOUZA</v>
      </c>
      <c r="C33" s="9" t="s">
        <v>36</v>
      </c>
      <c r="D33" s="5">
        <v>1688.56</v>
      </c>
      <c r="E33" s="6">
        <v>1320.6</v>
      </c>
      <c r="F33" s="13"/>
      <c r="G33" s="10"/>
      <c r="H33" s="11">
        <v>1320.6</v>
      </c>
      <c r="I33" s="11">
        <v>125.82</v>
      </c>
      <c r="J33" s="7">
        <f t="shared" si="0"/>
        <v>1562.74</v>
      </c>
    </row>
    <row r="34" spans="1:10" ht="11.25" customHeight="1">
      <c r="A34" s="3" t="s">
        <v>10</v>
      </c>
      <c r="B34" s="2" t="s">
        <v>47</v>
      </c>
      <c r="C34" s="9" t="s">
        <v>48</v>
      </c>
      <c r="D34" s="5">
        <v>2072.4499999999998</v>
      </c>
      <c r="E34" s="6">
        <v>1633.97</v>
      </c>
      <c r="F34" s="13"/>
      <c r="G34" s="10"/>
      <c r="H34" s="11">
        <v>1750</v>
      </c>
      <c r="I34" s="11">
        <v>164.47</v>
      </c>
      <c r="J34" s="7">
        <f t="shared" si="0"/>
        <v>1907.9799999999998</v>
      </c>
    </row>
    <row r="35" spans="1:10" ht="11.25" customHeight="1">
      <c r="A35" s="3" t="s">
        <v>10</v>
      </c>
      <c r="B35" s="9" t="str">
        <f>'[1]PLANILHA GERAL DE FECHAMENTO'!F26</f>
        <v>GRAZIELLY DA SILVA CARVALHO</v>
      </c>
      <c r="C35" s="9" t="str">
        <f>'[1]PLANILHA GERAL DE FECHAMENTO'!G26</f>
        <v>RECEPCIONISTA</v>
      </c>
      <c r="D35" s="5">
        <v>1713.46</v>
      </c>
      <c r="E35" s="6">
        <v>1344.7</v>
      </c>
      <c r="F35" s="13"/>
      <c r="G35" s="10"/>
      <c r="H35" s="11">
        <v>1344.7</v>
      </c>
      <c r="I35" s="11">
        <v>127.99</v>
      </c>
      <c r="J35" s="7">
        <f t="shared" si="0"/>
        <v>1585.47</v>
      </c>
    </row>
    <row r="36" spans="1:10" ht="11.25" customHeight="1">
      <c r="A36" s="3" t="s">
        <v>10</v>
      </c>
      <c r="B36" s="9" t="s">
        <v>49</v>
      </c>
      <c r="C36" s="9" t="s">
        <v>12</v>
      </c>
      <c r="D36" s="5">
        <v>4354.03</v>
      </c>
      <c r="E36" s="6">
        <v>3477.62</v>
      </c>
      <c r="F36" s="13"/>
      <c r="G36" s="10"/>
      <c r="H36" s="11">
        <v>3477.62</v>
      </c>
      <c r="I36" s="11">
        <v>647.6</v>
      </c>
      <c r="J36" s="7">
        <f t="shared" si="0"/>
        <v>3706.43</v>
      </c>
    </row>
    <row r="37" spans="1:10" ht="11.25" customHeight="1">
      <c r="A37" s="3" t="s">
        <v>10</v>
      </c>
      <c r="B37" s="9" t="s">
        <v>50</v>
      </c>
      <c r="C37" s="9" t="s">
        <v>17</v>
      </c>
      <c r="D37" s="5">
        <v>5455.97</v>
      </c>
      <c r="E37" s="6">
        <v>5090.05</v>
      </c>
      <c r="F37" s="13"/>
      <c r="G37" s="10"/>
      <c r="H37" s="11">
        <v>5090.05</v>
      </c>
      <c r="I37" s="11">
        <v>1045.99</v>
      </c>
      <c r="J37" s="7">
        <f t="shared" si="0"/>
        <v>4409.9800000000005</v>
      </c>
    </row>
    <row r="38" spans="1:10" ht="11.25" customHeight="1">
      <c r="A38" s="3" t="s">
        <v>10</v>
      </c>
      <c r="B38" s="9" t="s">
        <v>51</v>
      </c>
      <c r="C38" s="9" t="s">
        <v>24</v>
      </c>
      <c r="D38" s="5">
        <v>3153.37</v>
      </c>
      <c r="E38" s="6">
        <v>2751.67</v>
      </c>
      <c r="F38" s="13"/>
      <c r="G38" s="10"/>
      <c r="H38" s="11">
        <v>2751.67</v>
      </c>
      <c r="I38" s="11">
        <v>310.01</v>
      </c>
      <c r="J38" s="7">
        <f t="shared" si="0"/>
        <v>2843.3599999999997</v>
      </c>
    </row>
    <row r="39" spans="1:10" ht="11.25" customHeight="1">
      <c r="A39" s="3" t="s">
        <v>10</v>
      </c>
      <c r="B39" s="9" t="s">
        <v>52</v>
      </c>
      <c r="C39" s="9" t="s">
        <v>53</v>
      </c>
      <c r="D39" s="5">
        <v>2847.45</v>
      </c>
      <c r="E39" s="6">
        <v>2500</v>
      </c>
      <c r="F39" s="13"/>
      <c r="G39" s="10"/>
      <c r="H39" s="11">
        <v>2500</v>
      </c>
      <c r="I39" s="11">
        <v>237.74</v>
      </c>
      <c r="J39" s="7">
        <f t="shared" si="0"/>
        <v>2609.71</v>
      </c>
    </row>
    <row r="40" spans="1:10" ht="11.25" customHeight="1">
      <c r="A40" s="3" t="s">
        <v>10</v>
      </c>
      <c r="B40" s="9" t="s">
        <v>101</v>
      </c>
      <c r="C40" s="9" t="s">
        <v>102</v>
      </c>
      <c r="D40" s="5">
        <v>3288.42</v>
      </c>
      <c r="E40" s="6">
        <v>2845.32</v>
      </c>
      <c r="F40" s="13"/>
      <c r="G40" s="10"/>
      <c r="H40" s="11">
        <v>2845.32</v>
      </c>
      <c r="I40" s="11">
        <v>349.29</v>
      </c>
      <c r="J40" s="7">
        <f t="shared" si="0"/>
        <v>2939.13</v>
      </c>
    </row>
    <row r="41" spans="1:10" ht="11.25" customHeight="1">
      <c r="A41" s="3" t="s">
        <v>10</v>
      </c>
      <c r="B41" s="9" t="s">
        <v>54</v>
      </c>
      <c r="C41" s="9" t="s">
        <v>55</v>
      </c>
      <c r="D41" s="5">
        <v>3892.67</v>
      </c>
      <c r="E41" s="6">
        <v>2721.42</v>
      </c>
      <c r="F41" s="13"/>
      <c r="G41" s="10"/>
      <c r="H41" s="11">
        <v>2721.42</v>
      </c>
      <c r="I41" s="11">
        <v>479.98</v>
      </c>
      <c r="J41" s="7">
        <f t="shared" si="0"/>
        <v>3412.69</v>
      </c>
    </row>
    <row r="42" spans="1:10" ht="11.25" customHeight="1">
      <c r="A42" s="3" t="s">
        <v>10</v>
      </c>
      <c r="B42" s="9" t="s">
        <v>56</v>
      </c>
      <c r="C42" s="9" t="s">
        <v>36</v>
      </c>
      <c r="D42" s="5">
        <v>1628.74</v>
      </c>
      <c r="E42" s="6">
        <v>1320.6</v>
      </c>
      <c r="F42" s="13"/>
      <c r="G42" s="10"/>
      <c r="H42" s="11">
        <v>1320.6</v>
      </c>
      <c r="I42" s="11">
        <v>125.82</v>
      </c>
      <c r="J42" s="7">
        <f t="shared" si="0"/>
        <v>1502.92</v>
      </c>
    </row>
    <row r="43" spans="1:10" ht="11.25" customHeight="1">
      <c r="A43" s="3" t="s">
        <v>10</v>
      </c>
      <c r="B43" s="9" t="s">
        <v>57</v>
      </c>
      <c r="C43" s="9" t="s">
        <v>58</v>
      </c>
      <c r="D43" s="5">
        <v>3741.74</v>
      </c>
      <c r="E43" s="6">
        <v>3477.62</v>
      </c>
      <c r="F43" s="13"/>
      <c r="G43" s="10"/>
      <c r="H43" s="11">
        <v>3477.62</v>
      </c>
      <c r="I43" s="11">
        <v>466.72</v>
      </c>
      <c r="J43" s="7">
        <f t="shared" si="0"/>
        <v>3275.0199999999995</v>
      </c>
    </row>
    <row r="44" spans="1:10" ht="11.25" customHeight="1">
      <c r="A44" s="3" t="s">
        <v>10</v>
      </c>
      <c r="B44" s="9" t="s">
        <v>59</v>
      </c>
      <c r="C44" s="9" t="s">
        <v>60</v>
      </c>
      <c r="D44" s="5">
        <v>3878.96</v>
      </c>
      <c r="E44" s="6">
        <v>2845.32</v>
      </c>
      <c r="F44" s="13"/>
      <c r="G44" s="10"/>
      <c r="H44" s="11">
        <v>2845.32</v>
      </c>
      <c r="I44" s="20">
        <v>383.36</v>
      </c>
      <c r="J44" s="7">
        <f t="shared" si="0"/>
        <v>3495.6</v>
      </c>
    </row>
    <row r="45" spans="1:10" ht="11.25" customHeight="1">
      <c r="A45" s="3" t="s">
        <v>10</v>
      </c>
      <c r="B45" s="9" t="s">
        <v>61</v>
      </c>
      <c r="C45" s="9" t="s">
        <v>33</v>
      </c>
      <c r="D45" s="5">
        <v>1669.34</v>
      </c>
      <c r="E45" s="6">
        <v>1302</v>
      </c>
      <c r="F45" s="13"/>
      <c r="G45" s="10"/>
      <c r="H45" s="11">
        <v>1302</v>
      </c>
      <c r="I45" s="20">
        <v>124.15</v>
      </c>
      <c r="J45" s="7">
        <f t="shared" si="0"/>
        <v>1545.1899999999998</v>
      </c>
    </row>
    <row r="46" spans="1:10" ht="11.25" customHeight="1">
      <c r="A46" s="3" t="s">
        <v>10</v>
      </c>
      <c r="B46" s="9" t="str">
        <f>'[1]PLANILHA GERAL DE FECHAMENTO'!F27</f>
        <v>LEILIANE DOS SANTOS RODRIGUES</v>
      </c>
      <c r="C46" s="9" t="s">
        <v>26</v>
      </c>
      <c r="D46" s="5">
        <v>1653.64</v>
      </c>
      <c r="E46" s="6">
        <v>1344.7</v>
      </c>
      <c r="F46" s="13"/>
      <c r="G46" s="10"/>
      <c r="H46" s="11">
        <v>1344.7</v>
      </c>
      <c r="I46" s="11">
        <v>127.99</v>
      </c>
      <c r="J46" s="7">
        <f t="shared" si="0"/>
        <v>1525.65</v>
      </c>
    </row>
    <row r="47" spans="1:10" ht="11.25" customHeight="1">
      <c r="A47" s="3" t="s">
        <v>10</v>
      </c>
      <c r="B47" s="9" t="s">
        <v>63</v>
      </c>
      <c r="C47" s="9" t="s">
        <v>27</v>
      </c>
      <c r="D47" s="5">
        <v>3076.25</v>
      </c>
      <c r="E47" s="6">
        <v>2721.42</v>
      </c>
      <c r="F47" s="13"/>
      <c r="G47" s="10"/>
      <c r="H47" s="11">
        <v>2721.42</v>
      </c>
      <c r="I47" s="11">
        <v>287.24</v>
      </c>
      <c r="J47" s="7">
        <f t="shared" si="0"/>
        <v>2789.01</v>
      </c>
    </row>
    <row r="48" spans="1:10" ht="11.25" customHeight="1">
      <c r="A48" s="3" t="s">
        <v>10</v>
      </c>
      <c r="B48" s="9" t="str">
        <f>'[1]PLANILHA GERAL DE FECHAMENTO'!F28</f>
        <v>LOURDES NUNES ABREU</v>
      </c>
      <c r="C48" s="9" t="str">
        <f>'[1]PLANILHA GERAL DE FECHAMENTO'!G28</f>
        <v>RECEPCIONISTA</v>
      </c>
      <c r="D48" s="5">
        <v>1713.46</v>
      </c>
      <c r="E48" s="6">
        <v>694.04</v>
      </c>
      <c r="F48" s="13"/>
      <c r="G48" s="10"/>
      <c r="H48" s="11">
        <v>1344.7</v>
      </c>
      <c r="I48" s="11">
        <v>127.99</v>
      </c>
      <c r="J48" s="7">
        <f t="shared" si="0"/>
        <v>1585.47</v>
      </c>
    </row>
    <row r="49" spans="1:10" ht="11.25" customHeight="1">
      <c r="A49" s="3" t="s">
        <v>10</v>
      </c>
      <c r="B49" s="2" t="s">
        <v>96</v>
      </c>
      <c r="C49" s="9" t="s">
        <v>97</v>
      </c>
      <c r="D49" s="5">
        <v>1886.51</v>
      </c>
      <c r="E49" s="6">
        <v>1570.05</v>
      </c>
      <c r="F49" s="13"/>
      <c r="G49" s="10"/>
      <c r="H49" s="11">
        <v>1570.05</v>
      </c>
      <c r="I49" s="11">
        <v>148.27000000000001</v>
      </c>
      <c r="J49" s="7">
        <f t="shared" si="0"/>
        <v>1738.24</v>
      </c>
    </row>
    <row r="50" spans="1:10" ht="11.25" customHeight="1">
      <c r="A50" s="3" t="s">
        <v>10</v>
      </c>
      <c r="B50" s="9" t="str">
        <f>'[1]PLANILHA GERAL DE FECHAMENTO'!F29</f>
        <v>LUCIENE CELESTINO DE JESUS</v>
      </c>
      <c r="C50" s="9" t="s">
        <v>64</v>
      </c>
      <c r="D50" s="5">
        <v>2608.66</v>
      </c>
      <c r="E50" s="6">
        <v>2000</v>
      </c>
      <c r="F50" s="13"/>
      <c r="G50" s="10"/>
      <c r="H50" s="11">
        <v>2000</v>
      </c>
      <c r="I50" s="11">
        <v>211.97</v>
      </c>
      <c r="J50" s="7">
        <f t="shared" si="0"/>
        <v>2396.69</v>
      </c>
    </row>
    <row r="51" spans="1:10" ht="11.25" customHeight="1">
      <c r="A51" s="3" t="s">
        <v>10</v>
      </c>
      <c r="B51" s="9" t="s">
        <v>65</v>
      </c>
      <c r="C51" s="9" t="s">
        <v>62</v>
      </c>
      <c r="D51" s="5">
        <v>2394.29</v>
      </c>
      <c r="E51" s="6">
        <v>1633.97</v>
      </c>
      <c r="F51" s="13"/>
      <c r="G51" s="10"/>
      <c r="H51" s="11">
        <v>1750</v>
      </c>
      <c r="I51" s="11">
        <v>1532.66</v>
      </c>
      <c r="J51" s="7">
        <f t="shared" si="0"/>
        <v>861.62999999999988</v>
      </c>
    </row>
    <row r="52" spans="1:10" ht="11.25" customHeight="1">
      <c r="A52" s="3" t="s">
        <v>10</v>
      </c>
      <c r="B52" s="9" t="s">
        <v>66</v>
      </c>
      <c r="C52" s="9" t="s">
        <v>22</v>
      </c>
      <c r="D52" s="5">
        <v>2038.61</v>
      </c>
      <c r="E52" s="6">
        <v>1335.97</v>
      </c>
      <c r="F52" s="13"/>
      <c r="G52" s="10"/>
      <c r="H52" s="11">
        <v>1600</v>
      </c>
      <c r="I52" s="11">
        <v>161.87</v>
      </c>
      <c r="J52" s="7">
        <f t="shared" si="0"/>
        <v>1876.7399999999998</v>
      </c>
    </row>
    <row r="53" spans="1:10" ht="11.25" customHeight="1">
      <c r="A53" s="3" t="s">
        <v>10</v>
      </c>
      <c r="B53" s="9" t="s">
        <v>67</v>
      </c>
      <c r="C53" s="9" t="s">
        <v>22</v>
      </c>
      <c r="D53" s="5">
        <v>1992.02</v>
      </c>
      <c r="E53" s="6">
        <v>1335.97</v>
      </c>
      <c r="F53" s="13"/>
      <c r="G53" s="10"/>
      <c r="H53" s="11">
        <v>1600</v>
      </c>
      <c r="I53" s="11">
        <v>157.68</v>
      </c>
      <c r="J53" s="7">
        <f t="shared" si="0"/>
        <v>1834.34</v>
      </c>
    </row>
    <row r="54" spans="1:10" ht="11.25" customHeight="1">
      <c r="A54" s="3" t="s">
        <v>10</v>
      </c>
      <c r="B54" s="9" t="s">
        <v>68</v>
      </c>
      <c r="C54" s="9" t="s">
        <v>30</v>
      </c>
      <c r="D54" s="5">
        <v>1628.74</v>
      </c>
      <c r="E54" s="6">
        <v>1320.6</v>
      </c>
      <c r="F54" s="13"/>
      <c r="G54" s="10"/>
      <c r="H54" s="11">
        <v>1320.6</v>
      </c>
      <c r="I54" s="11">
        <v>125.82</v>
      </c>
      <c r="J54" s="7">
        <f t="shared" si="0"/>
        <v>1502.92</v>
      </c>
    </row>
    <row r="55" spans="1:10" ht="11.25" customHeight="1">
      <c r="A55" s="3" t="s">
        <v>10</v>
      </c>
      <c r="B55" s="9" t="s">
        <v>69</v>
      </c>
      <c r="C55" s="9" t="s">
        <v>55</v>
      </c>
      <c r="D55" s="5">
        <v>3076.25</v>
      </c>
      <c r="E55" s="6">
        <v>2721.42</v>
      </c>
      <c r="F55" s="13"/>
      <c r="G55" s="10"/>
      <c r="H55" s="11">
        <v>2721.42</v>
      </c>
      <c r="I55" s="11">
        <v>287.24</v>
      </c>
      <c r="J55" s="7">
        <f t="shared" si="0"/>
        <v>2789.01</v>
      </c>
    </row>
    <row r="56" spans="1:10" ht="11.25" customHeight="1">
      <c r="A56" s="3" t="s">
        <v>10</v>
      </c>
      <c r="B56" s="9" t="str">
        <f>'[1]PLANILHA GERAL DE FECHAMENTO'!F32</f>
        <v>MARIA RITA SCHENATZ</v>
      </c>
      <c r="C56" s="9" t="str">
        <f>'[1]PLANILHA GERAL DE FECHAMENTO'!G32</f>
        <v>FISIOTERAPEUTA</v>
      </c>
      <c r="D56" s="5">
        <v>3234.74</v>
      </c>
      <c r="E56" s="6">
        <v>2669.42</v>
      </c>
      <c r="F56" s="13"/>
      <c r="G56" s="10"/>
      <c r="H56" s="11">
        <v>2669.42</v>
      </c>
      <c r="I56" s="11">
        <v>335.83</v>
      </c>
      <c r="J56" s="7">
        <f t="shared" si="0"/>
        <v>2898.91</v>
      </c>
    </row>
    <row r="57" spans="1:10" ht="11.25" customHeight="1">
      <c r="A57" s="3" t="s">
        <v>10</v>
      </c>
      <c r="B57" s="2" t="s">
        <v>70</v>
      </c>
      <c r="C57" s="9" t="s">
        <v>55</v>
      </c>
      <c r="D57" s="5">
        <v>3076.25</v>
      </c>
      <c r="E57" s="6">
        <v>2721.42</v>
      </c>
      <c r="F57" s="13"/>
      <c r="G57" s="10"/>
      <c r="H57" s="11">
        <v>2721.42</v>
      </c>
      <c r="I57" s="11">
        <v>287.24</v>
      </c>
      <c r="J57" s="7">
        <f t="shared" si="0"/>
        <v>2789.01</v>
      </c>
    </row>
    <row r="58" spans="1:10" ht="11.25" customHeight="1">
      <c r="A58" s="3" t="s">
        <v>10</v>
      </c>
      <c r="B58" s="2" t="s">
        <v>71</v>
      </c>
      <c r="C58" s="9" t="s">
        <v>26</v>
      </c>
      <c r="D58" s="5">
        <v>1713.46</v>
      </c>
      <c r="E58" s="6">
        <v>1344.7</v>
      </c>
      <c r="F58" s="13"/>
      <c r="G58" s="10"/>
      <c r="H58" s="11">
        <v>1344.7</v>
      </c>
      <c r="I58" s="11">
        <v>127.99</v>
      </c>
      <c r="J58" s="7">
        <f t="shared" si="0"/>
        <v>1585.47</v>
      </c>
    </row>
    <row r="59" spans="1:10" ht="11.25" customHeight="1">
      <c r="A59" s="3" t="s">
        <v>10</v>
      </c>
      <c r="B59" s="9" t="s">
        <v>72</v>
      </c>
      <c r="C59" s="9" t="s">
        <v>48</v>
      </c>
      <c r="D59" s="5">
        <v>2043.92</v>
      </c>
      <c r="E59" s="6">
        <v>1335.97</v>
      </c>
      <c r="F59" s="13"/>
      <c r="G59" s="10"/>
      <c r="H59" s="11">
        <v>1600</v>
      </c>
      <c r="I59" s="11">
        <v>159.35</v>
      </c>
      <c r="J59" s="7">
        <f t="shared" si="0"/>
        <v>1884.5700000000002</v>
      </c>
    </row>
    <row r="60" spans="1:10" ht="11.25" customHeight="1">
      <c r="A60" s="3" t="s">
        <v>10</v>
      </c>
      <c r="B60" s="9" t="s">
        <v>73</v>
      </c>
      <c r="C60" s="9" t="s">
        <v>26</v>
      </c>
      <c r="D60" s="5">
        <v>1948.18</v>
      </c>
      <c r="E60" s="6">
        <v>1344.7</v>
      </c>
      <c r="F60" s="13"/>
      <c r="G60" s="10"/>
      <c r="H60" s="11">
        <v>1344.7</v>
      </c>
      <c r="I60" s="11">
        <v>1193.77</v>
      </c>
      <c r="J60" s="7">
        <f t="shared" si="0"/>
        <v>754.41000000000008</v>
      </c>
    </row>
    <row r="61" spans="1:10" ht="11.25" customHeight="1">
      <c r="A61" s="3" t="s">
        <v>10</v>
      </c>
      <c r="B61" s="9" t="s">
        <v>75</v>
      </c>
      <c r="C61" s="9" t="s">
        <v>76</v>
      </c>
      <c r="D61" s="5">
        <v>2981.94</v>
      </c>
      <c r="E61" s="6">
        <v>2617.42</v>
      </c>
      <c r="F61" s="13"/>
      <c r="G61" s="10"/>
      <c r="H61" s="11">
        <v>2617.42</v>
      </c>
      <c r="I61" s="20">
        <v>286.52999999999997</v>
      </c>
      <c r="J61" s="7">
        <f t="shared" si="0"/>
        <v>2695.41</v>
      </c>
    </row>
    <row r="62" spans="1:10" ht="11.25" customHeight="1">
      <c r="A62" s="3" t="s">
        <v>10</v>
      </c>
      <c r="B62" s="9" t="s">
        <v>77</v>
      </c>
      <c r="C62" s="9" t="s">
        <v>78</v>
      </c>
      <c r="D62" s="5">
        <v>1710.79</v>
      </c>
      <c r="E62" s="6">
        <v>1400</v>
      </c>
      <c r="F62" s="13"/>
      <c r="G62" s="10"/>
      <c r="H62" s="11">
        <v>1400</v>
      </c>
      <c r="I62" s="20">
        <v>132.97</v>
      </c>
      <c r="J62" s="7">
        <f t="shared" si="0"/>
        <v>1577.82</v>
      </c>
    </row>
    <row r="63" spans="1:10" ht="11.25" customHeight="1">
      <c r="A63" s="3" t="s">
        <v>10</v>
      </c>
      <c r="B63" s="9" t="str">
        <f>'[1]PLANILHA GERAL DE FECHAMENTO'!F35</f>
        <v>RAQUEL PEREIRA LOBATO</v>
      </c>
      <c r="C63" s="9" t="str">
        <f>'[1]PLANILHA GERAL DE FECHAMENTO'!G35</f>
        <v>TÉCNICO(A) DE ENFERMAGEM</v>
      </c>
      <c r="D63" s="5">
        <v>2201.48</v>
      </c>
      <c r="E63" s="6">
        <v>1633.97</v>
      </c>
      <c r="F63" s="13"/>
      <c r="G63" s="10"/>
      <c r="H63" s="11">
        <v>1750</v>
      </c>
      <c r="I63" s="11">
        <v>581.87</v>
      </c>
      <c r="J63" s="7">
        <f t="shared" si="0"/>
        <v>1619.6100000000001</v>
      </c>
    </row>
    <row r="64" spans="1:10" ht="11.25" customHeight="1">
      <c r="A64" s="3" t="s">
        <v>10</v>
      </c>
      <c r="B64" s="9" t="s">
        <v>79</v>
      </c>
      <c r="C64" s="9" t="s">
        <v>26</v>
      </c>
      <c r="D64" s="5">
        <v>1773.28</v>
      </c>
      <c r="E64" s="6">
        <v>1344.7</v>
      </c>
      <c r="F64" s="13"/>
      <c r="G64" s="10"/>
      <c r="H64" s="11">
        <v>1344.7</v>
      </c>
      <c r="I64" s="11">
        <v>127.99</v>
      </c>
      <c r="J64" s="7">
        <f t="shared" si="0"/>
        <v>1645.29</v>
      </c>
    </row>
    <row r="65" spans="1:10" ht="11.25" customHeight="1">
      <c r="A65" s="3" t="s">
        <v>10</v>
      </c>
      <c r="B65" s="9" t="s">
        <v>80</v>
      </c>
      <c r="C65" s="9" t="s">
        <v>104</v>
      </c>
      <c r="D65" s="5">
        <v>2020.79</v>
      </c>
      <c r="E65" s="6">
        <v>1700</v>
      </c>
      <c r="F65" s="13"/>
      <c r="G65" s="10"/>
      <c r="H65" s="11">
        <v>1700</v>
      </c>
      <c r="I65" s="11">
        <v>159.97</v>
      </c>
      <c r="J65" s="7">
        <f t="shared" si="0"/>
        <v>1860.82</v>
      </c>
    </row>
    <row r="66" spans="1:10" ht="11.25" customHeight="1">
      <c r="A66" s="3" t="s">
        <v>10</v>
      </c>
      <c r="B66" s="9" t="s">
        <v>81</v>
      </c>
      <c r="C66" s="9" t="s">
        <v>30</v>
      </c>
      <c r="D66" s="5">
        <v>1688.56</v>
      </c>
      <c r="E66" s="6">
        <v>1320.6</v>
      </c>
      <c r="F66" s="13"/>
      <c r="G66" s="10"/>
      <c r="H66" s="11">
        <v>1320.6</v>
      </c>
      <c r="I66" s="11">
        <v>125.82</v>
      </c>
      <c r="J66" s="7">
        <f t="shared" si="0"/>
        <v>1562.74</v>
      </c>
    </row>
    <row r="67" spans="1:10" ht="11.25" customHeight="1">
      <c r="A67" s="3" t="s">
        <v>10</v>
      </c>
      <c r="B67" s="9" t="s">
        <v>82</v>
      </c>
      <c r="C67" s="9" t="s">
        <v>26</v>
      </c>
      <c r="D67" s="5">
        <v>1713.46</v>
      </c>
      <c r="E67" s="6">
        <v>1344.7</v>
      </c>
      <c r="F67" s="13"/>
      <c r="G67" s="10"/>
      <c r="H67" s="11">
        <v>1344.7</v>
      </c>
      <c r="I67" s="11">
        <v>127.99</v>
      </c>
      <c r="J67" s="7">
        <f t="shared" ref="J67:J77" si="1">+SUM(D67-I67)</f>
        <v>1585.47</v>
      </c>
    </row>
    <row r="68" spans="1:10" ht="11.25" customHeight="1">
      <c r="A68" s="3" t="s">
        <v>10</v>
      </c>
      <c r="B68" s="9" t="s">
        <v>83</v>
      </c>
      <c r="C68" s="9" t="s">
        <v>22</v>
      </c>
      <c r="D68" s="5">
        <v>1917.45</v>
      </c>
      <c r="E68" s="6">
        <v>1335.97</v>
      </c>
      <c r="F68" s="13"/>
      <c r="G68" s="10"/>
      <c r="H68" s="11">
        <v>1600</v>
      </c>
      <c r="I68" s="11">
        <v>150.97</v>
      </c>
      <c r="J68" s="7">
        <f t="shared" si="1"/>
        <v>1766.48</v>
      </c>
    </row>
    <row r="69" spans="1:10" ht="11.25" customHeight="1">
      <c r="A69" s="3" t="s">
        <v>10</v>
      </c>
      <c r="B69" s="9" t="s">
        <v>84</v>
      </c>
      <c r="C69" s="9" t="s">
        <v>36</v>
      </c>
      <c r="D69" s="5">
        <v>1688.56</v>
      </c>
      <c r="E69" s="6">
        <v>1320.6</v>
      </c>
      <c r="F69" s="13"/>
      <c r="G69" s="10"/>
      <c r="H69" s="11">
        <v>1320.6</v>
      </c>
      <c r="I69" s="11">
        <v>125.82</v>
      </c>
      <c r="J69" s="7">
        <f t="shared" si="1"/>
        <v>1562.74</v>
      </c>
    </row>
    <row r="70" spans="1:10" ht="11.25" customHeight="1">
      <c r="A70" s="3" t="s">
        <v>10</v>
      </c>
      <c r="B70" s="9" t="s">
        <v>103</v>
      </c>
      <c r="C70" s="9" t="s">
        <v>48</v>
      </c>
      <c r="D70" s="5">
        <v>2072.4499999999998</v>
      </c>
      <c r="E70" s="6">
        <v>1633.97</v>
      </c>
      <c r="F70" s="13"/>
      <c r="G70" s="10"/>
      <c r="H70" s="11">
        <v>1750</v>
      </c>
      <c r="I70" s="11">
        <v>164.47</v>
      </c>
      <c r="J70" s="7">
        <f t="shared" si="1"/>
        <v>1907.9799999999998</v>
      </c>
    </row>
    <row r="71" spans="1:10" ht="11.25" customHeight="1">
      <c r="A71" s="3" t="s">
        <v>10</v>
      </c>
      <c r="B71" s="9" t="s">
        <v>85</v>
      </c>
      <c r="C71" s="9" t="s">
        <v>20</v>
      </c>
      <c r="D71" s="5">
        <v>3246.1</v>
      </c>
      <c r="E71" s="6">
        <v>2845.32</v>
      </c>
      <c r="F71" s="13"/>
      <c r="G71" s="10"/>
      <c r="H71" s="11">
        <v>2845.32</v>
      </c>
      <c r="I71" s="11">
        <v>338.04</v>
      </c>
      <c r="J71" s="7">
        <f t="shared" si="1"/>
        <v>2908.06</v>
      </c>
    </row>
    <row r="72" spans="1:10" ht="11.25" customHeight="1">
      <c r="A72" s="3" t="s">
        <v>10</v>
      </c>
      <c r="B72" s="9" t="s">
        <v>86</v>
      </c>
      <c r="C72" s="9" t="s">
        <v>27</v>
      </c>
      <c r="D72" s="5">
        <v>3076.25</v>
      </c>
      <c r="E72" s="6">
        <v>2721.42</v>
      </c>
      <c r="F72" s="13"/>
      <c r="G72" s="10"/>
      <c r="H72" s="11">
        <v>2721.42</v>
      </c>
      <c r="I72" s="11">
        <v>287.24</v>
      </c>
      <c r="J72" s="7">
        <f t="shared" si="1"/>
        <v>2789.01</v>
      </c>
    </row>
    <row r="73" spans="1:10" ht="11.25" customHeight="1">
      <c r="A73" s="3" t="s">
        <v>10</v>
      </c>
      <c r="B73" s="9" t="s">
        <v>87</v>
      </c>
      <c r="C73" s="9" t="s">
        <v>26</v>
      </c>
      <c r="D73" s="5">
        <v>1713.46</v>
      </c>
      <c r="E73" s="6">
        <v>1344.7</v>
      </c>
      <c r="F73" s="13"/>
      <c r="G73" s="10"/>
      <c r="H73" s="11">
        <v>1344.7</v>
      </c>
      <c r="I73" s="11">
        <v>127.99</v>
      </c>
      <c r="J73" s="7">
        <f t="shared" si="1"/>
        <v>1585.47</v>
      </c>
    </row>
    <row r="74" spans="1:10" ht="11.25" customHeight="1">
      <c r="A74" s="3" t="s">
        <v>10</v>
      </c>
      <c r="B74" s="9" t="str">
        <f>'[1]PLANILHA GERAL DE FECHAMENTO'!F38</f>
        <v>THAYSA ROMUALDO BATISTA</v>
      </c>
      <c r="C74" s="9" t="str">
        <f>'[1]PLANILHA GERAL DE FECHAMENTO'!G38</f>
        <v>FARMACÊUTICO(A)</v>
      </c>
      <c r="D74" s="5">
        <v>6582.66</v>
      </c>
      <c r="E74" s="6">
        <v>5179.13</v>
      </c>
      <c r="F74" s="1"/>
      <c r="G74" s="10"/>
      <c r="H74" s="11">
        <v>5179.13</v>
      </c>
      <c r="I74" s="11">
        <v>1418.06</v>
      </c>
      <c r="J74" s="7">
        <f t="shared" si="1"/>
        <v>5164.6000000000004</v>
      </c>
    </row>
    <row r="75" spans="1:10" ht="11.25" customHeight="1">
      <c r="A75" s="3" t="s">
        <v>10</v>
      </c>
      <c r="B75" s="9" t="s">
        <v>88</v>
      </c>
      <c r="C75" s="9" t="s">
        <v>20</v>
      </c>
      <c r="D75" s="5">
        <v>3741.73</v>
      </c>
      <c r="E75" s="6">
        <v>3477.61</v>
      </c>
      <c r="F75" s="1"/>
      <c r="G75" s="10"/>
      <c r="H75" s="11">
        <v>3477.61</v>
      </c>
      <c r="I75" s="11">
        <v>466.72</v>
      </c>
      <c r="J75" s="7">
        <f t="shared" si="1"/>
        <v>3275.01</v>
      </c>
    </row>
    <row r="76" spans="1:10" ht="11.25" customHeight="1">
      <c r="A76" s="3" t="s">
        <v>10</v>
      </c>
      <c r="B76" s="9" t="s">
        <v>89</v>
      </c>
      <c r="C76" s="9" t="s">
        <v>90</v>
      </c>
      <c r="D76" s="5">
        <v>1886.51</v>
      </c>
      <c r="E76" s="6">
        <v>1570.05</v>
      </c>
      <c r="F76" s="21"/>
      <c r="G76" s="22"/>
      <c r="H76" s="11">
        <v>1570.05</v>
      </c>
      <c r="I76" s="11">
        <v>148.27000000000001</v>
      </c>
      <c r="J76" s="7">
        <f t="shared" si="1"/>
        <v>1738.24</v>
      </c>
    </row>
    <row r="77" spans="1:10" ht="11.25" customHeight="1">
      <c r="A77" s="3" t="s">
        <v>10</v>
      </c>
      <c r="B77" s="9" t="s">
        <v>91</v>
      </c>
      <c r="C77" s="23" t="s">
        <v>26</v>
      </c>
      <c r="D77" s="24">
        <v>1653.64</v>
      </c>
      <c r="E77" s="1">
        <v>1344.7</v>
      </c>
      <c r="F77" s="21"/>
      <c r="G77" s="25"/>
      <c r="H77" s="11">
        <v>1344.7</v>
      </c>
      <c r="I77" s="11">
        <v>127.99</v>
      </c>
      <c r="J77" s="7">
        <f t="shared" si="1"/>
        <v>1525.65</v>
      </c>
    </row>
    <row r="78" spans="1:10" ht="11.25" customHeight="1">
      <c r="A78" s="26"/>
      <c r="B78" s="27"/>
      <c r="C78" s="27"/>
      <c r="D78" s="28"/>
      <c r="E78" s="29"/>
      <c r="F78" s="30"/>
      <c r="G78" s="28"/>
      <c r="H78" s="30"/>
      <c r="I78" s="30"/>
      <c r="J78" s="29"/>
    </row>
    <row r="79" spans="1:10" ht="11.25" customHeight="1">
      <c r="A79" s="26"/>
      <c r="B79" s="27"/>
      <c r="C79" s="27"/>
      <c r="D79" s="28"/>
      <c r="E79" s="29"/>
      <c r="F79" s="30"/>
      <c r="G79" s="28"/>
      <c r="H79" s="30"/>
      <c r="I79" s="30"/>
      <c r="J79" s="29">
        <f>SUM(J5:J77)</f>
        <v>167806.43000000005</v>
      </c>
    </row>
    <row r="80" spans="1:10" ht="11.25" customHeight="1">
      <c r="A80" s="26"/>
      <c r="B80" s="27"/>
      <c r="C80" s="27"/>
      <c r="D80" s="28"/>
      <c r="E80" s="29"/>
      <c r="F80" s="30"/>
      <c r="G80" s="28"/>
      <c r="H80" s="30"/>
      <c r="I80" s="30"/>
      <c r="J80" s="29"/>
    </row>
    <row r="81" spans="1:10" ht="11.25" customHeight="1">
      <c r="A81" s="26"/>
      <c r="B81" s="27"/>
      <c r="C81" s="27"/>
      <c r="D81" s="28"/>
      <c r="E81" s="29"/>
      <c r="F81" s="30"/>
      <c r="G81" s="28"/>
      <c r="H81" s="30"/>
      <c r="I81" s="30"/>
      <c r="J81" s="29"/>
    </row>
    <row r="82" spans="1:10" ht="11.25" customHeight="1">
      <c r="A82" s="43" t="s">
        <v>106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0" ht="11.25" customHeight="1">
      <c r="A83" s="31"/>
      <c r="B83" s="32"/>
      <c r="C83" s="32"/>
      <c r="D83" s="32"/>
      <c r="E83" s="32"/>
      <c r="F83" s="32"/>
      <c r="G83" s="32"/>
      <c r="H83" s="32"/>
      <c r="I83" s="32"/>
      <c r="J83" s="32"/>
    </row>
    <row r="84" spans="1:10" ht="11.25" customHeight="1">
      <c r="A84" s="33" t="s">
        <v>92</v>
      </c>
      <c r="B84" s="34"/>
      <c r="C84" s="35" t="s">
        <v>93</v>
      </c>
      <c r="F84" s="34"/>
      <c r="G84" s="34"/>
      <c r="H84" s="34"/>
      <c r="I84" s="34"/>
      <c r="J84" s="34"/>
    </row>
    <row r="85" spans="1:10" ht="36.75" customHeight="1">
      <c r="C85" s="44"/>
      <c r="D85" s="44"/>
      <c r="E85" s="44"/>
    </row>
    <row r="86" spans="1:10" ht="10.5" customHeight="1">
      <c r="A86" s="36" t="s">
        <v>94</v>
      </c>
      <c r="B86" s="28"/>
      <c r="C86" s="37" t="s">
        <v>95</v>
      </c>
    </row>
    <row r="87" spans="1:10" ht="42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" customHeight="1">
      <c r="A88" s="40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39" customHeight="1">
      <c r="A89" s="41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1.25" customHeight="1"/>
    <row r="91" spans="1:10" ht="11.25" customHeight="1"/>
    <row r="92" spans="1:10" ht="11.25" customHeight="1"/>
    <row r="93" spans="1:10" ht="11.25" customHeight="1"/>
    <row r="94" spans="1:10" ht="11.25" customHeight="1"/>
    <row r="95" spans="1:10" ht="11.25" customHeight="1"/>
    <row r="96" spans="1:10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2.75" customHeight="1"/>
    <row r="112" ht="42.75" customHeight="1"/>
    <row r="113" ht="13.5" customHeight="1"/>
    <row r="114" ht="43.5" customHeight="1"/>
    <row r="115" ht="12.75" customHeight="1"/>
    <row r="116" ht="24" customHeight="1"/>
    <row r="117" ht="0.75" customHeight="1"/>
  </sheetData>
  <mergeCells count="3">
    <mergeCell ref="C85:E85"/>
    <mergeCell ref="A1:J2"/>
    <mergeCell ref="A3:J3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User</cp:lastModifiedBy>
  <cp:revision>17</cp:revision>
  <dcterms:created xsi:type="dcterms:W3CDTF">2022-03-03T18:43:24Z</dcterms:created>
  <dcterms:modified xsi:type="dcterms:W3CDTF">2023-07-10T17:33:04Z</dcterms:modified>
  <dc:language>pt-BR</dc:language>
</cp:coreProperties>
</file>