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FORMOSA/"/>
    </mc:Choice>
  </mc:AlternateContent>
  <xr:revisionPtr revIDLastSave="0" documentId="8_{44837534-47E6-4558-B026-ED406069D728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Table 1" sheetId="1" r:id="rId1"/>
  </sheets>
  <externalReferences>
    <externalReference r:id="rId2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9" i="1" l="1"/>
  <c r="L78" i="1"/>
  <c r="L77" i="1"/>
  <c r="D77" i="1"/>
  <c r="B77" i="1"/>
  <c r="L76" i="1"/>
  <c r="L75" i="1"/>
  <c r="D75" i="1"/>
  <c r="B75" i="1"/>
  <c r="L74" i="1"/>
  <c r="L73" i="1"/>
  <c r="L72" i="1"/>
  <c r="L71" i="1"/>
  <c r="L70" i="1"/>
  <c r="L69" i="1"/>
  <c r="L68" i="1"/>
  <c r="L67" i="1"/>
  <c r="L66" i="1"/>
  <c r="L65" i="1"/>
  <c r="D65" i="1"/>
  <c r="B65" i="1"/>
  <c r="L64" i="1"/>
  <c r="L63" i="1"/>
  <c r="L62" i="1"/>
  <c r="L61" i="1"/>
  <c r="L60" i="1"/>
  <c r="L59" i="1"/>
  <c r="L58" i="1"/>
  <c r="L57" i="1"/>
  <c r="L56" i="1"/>
  <c r="D56" i="1"/>
  <c r="B56" i="1"/>
  <c r="L55" i="1"/>
  <c r="L54" i="1"/>
  <c r="L53" i="1"/>
  <c r="L52" i="1"/>
  <c r="L51" i="1"/>
  <c r="L50" i="1"/>
  <c r="B50" i="1"/>
  <c r="L49" i="1"/>
  <c r="D49" i="1"/>
  <c r="B49" i="1"/>
  <c r="L48" i="1"/>
  <c r="L47" i="1"/>
  <c r="L46" i="1"/>
  <c r="B46" i="1"/>
  <c r="L45" i="1"/>
  <c r="L44" i="1"/>
  <c r="L43" i="1"/>
  <c r="L42" i="1"/>
  <c r="L41" i="1"/>
  <c r="L40" i="1"/>
  <c r="L39" i="1"/>
  <c r="L38" i="1"/>
  <c r="L37" i="1"/>
  <c r="L36" i="1"/>
  <c r="L35" i="1"/>
  <c r="L34" i="1"/>
  <c r="D34" i="1"/>
  <c r="B34" i="1"/>
  <c r="L33" i="1"/>
  <c r="L32" i="1"/>
  <c r="B32" i="1"/>
  <c r="L31" i="1"/>
  <c r="L30" i="1"/>
  <c r="B30" i="1"/>
  <c r="L29" i="1"/>
  <c r="L28" i="1"/>
  <c r="D28" i="1"/>
  <c r="B28" i="1"/>
  <c r="L27" i="1"/>
  <c r="D27" i="1"/>
  <c r="B27" i="1"/>
  <c r="L26" i="1"/>
  <c r="L25" i="1"/>
  <c r="B25" i="1"/>
  <c r="L24" i="1"/>
  <c r="L23" i="1"/>
  <c r="L22" i="1"/>
  <c r="L21" i="1"/>
  <c r="L20" i="1"/>
  <c r="D20" i="1"/>
  <c r="B20" i="1"/>
  <c r="L19" i="1"/>
  <c r="L18" i="1"/>
  <c r="L17" i="1"/>
  <c r="L16" i="1"/>
  <c r="D16" i="1"/>
  <c r="L15" i="1"/>
  <c r="L14" i="1"/>
  <c r="D14" i="1"/>
  <c r="B14" i="1"/>
  <c r="L13" i="1"/>
  <c r="L12" i="1"/>
  <c r="L11" i="1"/>
  <c r="D11" i="1"/>
  <c r="B11" i="1"/>
  <c r="L10" i="1"/>
  <c r="D10" i="1"/>
  <c r="B10" i="1"/>
  <c r="L9" i="1"/>
  <c r="L8" i="1"/>
  <c r="L7" i="1"/>
  <c r="L6" i="1"/>
  <c r="L5" i="1"/>
  <c r="L4" i="1"/>
  <c r="L81" i="1" l="1"/>
</calcChain>
</file>

<file path=xl/sharedStrings.xml><?xml version="1.0" encoding="utf-8"?>
<sst xmlns="http://schemas.openxmlformats.org/spreadsheetml/2006/main" count="216" uniqueCount="110">
  <si>
    <t>Instituto CEM</t>
  </si>
  <si>
    <t>DEMONSTRATIVO DE VENCIMENTOS – CLT</t>
  </si>
  <si>
    <t>Competência: Fevereiro 2023</t>
  </si>
  <si>
    <t>Unidade</t>
  </si>
  <si>
    <t>Nome dos Colaboradores</t>
  </si>
  <si>
    <t>Cargo</t>
  </si>
  <si>
    <t>Valor do Salário Bruto (R$)</t>
  </si>
  <si>
    <t>Valor do Salário Bruto CLT (R$)</t>
  </si>
  <si>
    <t>Abono de Ferias / Férias CLT
(R$</t>
  </si>
  <si>
    <t>Valor 13º (R$)</t>
  </si>
  <si>
    <t>Salário do Mês (R$)</t>
  </si>
  <si>
    <t>Demais Descontos (R$)</t>
  </si>
  <si>
    <t>Valor Líquido (R$)</t>
  </si>
  <si>
    <t>POLICLÍNICA - FORMOSA</t>
  </si>
  <si>
    <t>ABADIA FRANCISCO GOMES DA SILVA</t>
  </si>
  <si>
    <t>ENFERMEIRA HEMODIÁLISE</t>
  </si>
  <si>
    <t>ANA CRISTINA BRISDA DE OLIVEIRA</t>
  </si>
  <si>
    <t>GESTORA DO CUIDADO</t>
  </si>
  <si>
    <t>POLICLÍNICA – FORMOSA</t>
  </si>
  <si>
    <t>ANA KAROLINA RIBEIRO</t>
  </si>
  <si>
    <t>FARMACÊUTICO(A)</t>
  </si>
  <si>
    <t>ANDREIA APARECIDA RODRIGUES VIEIRA</t>
  </si>
  <si>
    <t>TÉCNICO DE SEGURANÇA DO TRABALHO</t>
  </si>
  <si>
    <t>ANDREIA RIBEIRO DE SOUSA PEREIRA</t>
  </si>
  <si>
    <t>ENFERMEIRO(A)</t>
  </si>
  <si>
    <t>ANDRESSA RODRIGUES RIBEIRO</t>
  </si>
  <si>
    <t>TÉCNICA DE ENFERMAGEM HEMODIÁLISE</t>
  </si>
  <si>
    <t>BEATRIZ GUIMARÃES MURUSSI</t>
  </si>
  <si>
    <t>NUTRICIONISTA</t>
  </si>
  <si>
    <t>BRUNA DE JESUS MELETE SOUSA</t>
  </si>
  <si>
    <t>RECEPCIONISTA</t>
  </si>
  <si>
    <t>CAMILA DOS SANTOS MULLER</t>
  </si>
  <si>
    <t>PSICOLOGA (O)</t>
  </si>
  <si>
    <t>CARLA LOPO MONTALVÃO</t>
  </si>
  <si>
    <t>CARLA MELO DE ARAUJO</t>
  </si>
  <si>
    <t>AUXILIAR DE ATENDIMENTO</t>
  </si>
  <si>
    <t>CAROLINA FONSECA BARROS</t>
  </si>
  <si>
    <t>CRISTIANE NASCIMENTO CARVALHAL</t>
  </si>
  <si>
    <t>RECEPCIONISTA HEMODIÁLISE</t>
  </si>
  <si>
    <t>DANIELE APARECIDA B. DE JESUS SILVA</t>
  </si>
  <si>
    <t>DAYANE BARBOSA DE OLIVEIRA</t>
  </si>
  <si>
    <t>AUXILIAR DE FARMÁCIA</t>
  </si>
  <si>
    <t>DEUSDALIA MENDES DE OLIVEIRA</t>
  </si>
  <si>
    <t>TÉCNICA DE ENFERMAGEM</t>
  </si>
  <si>
    <t>ELECY ALVES DE SANTANA</t>
  </si>
  <si>
    <t>ASSISTENTE ADMINISTRATIVO JUNIOR (NIA)</t>
  </si>
  <si>
    <t>ELIANE FONSECA DE MELO</t>
  </si>
  <si>
    <t>ASSISTENTE DE RECURSOS HUMANOS</t>
  </si>
  <si>
    <t>FERNANDO LUIZ PIRES</t>
  </si>
  <si>
    <t>ALMOXARIFE</t>
  </si>
  <si>
    <t>SUPERVISOR (a) DE ATENDIMENTO</t>
  </si>
  <si>
    <t>GIZELE RODRIGUES PIMENTEL</t>
  </si>
  <si>
    <t>GLEICIELE RODRIGUES GUIA</t>
  </si>
  <si>
    <t>TECNICO(A) DE ENFERMAGEM</t>
  </si>
  <si>
    <t>HELENIR DE SOUZA SOARES FONSECA</t>
  </si>
  <si>
    <t>HOLINDA PAULA DA SILVA MELO</t>
  </si>
  <si>
    <t>IZABELLA ABREU DE OLIVEIRA</t>
  </si>
  <si>
    <t>JAIME NATANAEL RODRIGUES</t>
  </si>
  <si>
    <t>ANALISTA DE QUALIDADE</t>
  </si>
  <si>
    <t>JANE MARIA RODRIGUES NEVES</t>
  </si>
  <si>
    <t>ASSISTENTE ADMINISTRATIVO  JUNIOR</t>
  </si>
  <si>
    <t>JOSILENE NERES DOS SANTOS</t>
  </si>
  <si>
    <t>ASSISTENTE SOCIAL</t>
  </si>
  <si>
    <t>JUCELIA DOS SANTOS COSTA</t>
  </si>
  <si>
    <t>ASSISTENTE ADMINISTRATIVO  JUNIOR (NIA)</t>
  </si>
  <si>
    <t>KARINA MARINHO DE OLIVEIRA</t>
  </si>
  <si>
    <t>KATIUSSY FERREIRA DA SILVA</t>
  </si>
  <si>
    <t xml:space="preserve">ENFERMEIRA </t>
  </si>
  <si>
    <t>LAIS FERREIRA DE ARAUJO</t>
  </si>
  <si>
    <t>ENFERMEIRA CCIH-SCIRA</t>
  </si>
  <si>
    <t>LEIDIANE DOS SANTOS RODRIGUES</t>
  </si>
  <si>
    <t>LEVINETE FONSECA DOS REIS</t>
  </si>
  <si>
    <t>TÉCNICO(A) DE ENFERMAGEM</t>
  </si>
  <si>
    <t>LOHANY ROMUALDO DE MATOS</t>
  </si>
  <si>
    <t>ASSISTENTE DE DIRETORIA</t>
  </si>
  <si>
    <t>LUCIENE JOSÉ DA SILVA</t>
  </si>
  <si>
    <t>LUCIENE RODRIGUES DE SOUZA</t>
  </si>
  <si>
    <t>LUDMILLA SANTAREM LOPES</t>
  </si>
  <si>
    <t>MARIA EUGENIA MONTE DA COSTA</t>
  </si>
  <si>
    <t>MARIA JOSE PEREIRA DA SILVA</t>
  </si>
  <si>
    <t xml:space="preserve">NATHIELEN VIANA DO NASCIMENTO </t>
  </si>
  <si>
    <t>NAYARA VIEIRA VIANA</t>
  </si>
  <si>
    <t>OLYMPIA PEREIRA MACHADO</t>
  </si>
  <si>
    <t>PAMELLA DE SOUSA RIBEIRO</t>
  </si>
  <si>
    <t>RAFAEL MARCOS DIAS COSTA</t>
  </si>
  <si>
    <t>DIRETOR TÉCNICO</t>
  </si>
  <si>
    <t>RAIMUNDA DUARTE DE CARVALHO</t>
  </si>
  <si>
    <t>RAKELINY SANTOS MIRANDA</t>
  </si>
  <si>
    <t>FISIOTERAPEUTA</t>
  </si>
  <si>
    <t>RAQUEL PEREIRA DOS SANTOS</t>
  </si>
  <si>
    <t>AUXILIAR DE ALMOXARIFE</t>
  </si>
  <si>
    <t xml:space="preserve">RAYANY FERREIRA TORRES </t>
  </si>
  <si>
    <t>REINALDO SILVA</t>
  </si>
  <si>
    <t>AUXILIAR ADMINISTRATIVO</t>
  </si>
  <si>
    <t>SALETH PINTO DOS PASSOS</t>
  </si>
  <si>
    <t>SOLANGE TAVARES DE SOUSA</t>
  </si>
  <si>
    <t>SUELI MACHADO DE FREITAS</t>
  </si>
  <si>
    <t>TAILENE CANDIDO DE ARAUJO</t>
  </si>
  <si>
    <t>TALITA QUEIROS MIRANDA</t>
  </si>
  <si>
    <t>TATIANA HENNEMANN PINTO</t>
  </si>
  <si>
    <t>TATIANA PEREIRA BRUNO</t>
  </si>
  <si>
    <t>VANDERSON TIAGO GONÇALVES DE OLIVEIRA</t>
  </si>
  <si>
    <t xml:space="preserve">WALERIA DUARTE RODRIGUES </t>
  </si>
  <si>
    <t xml:space="preserve">ASSISTENTE ADMINISTRATIVO JUNIOR  </t>
  </si>
  <si>
    <t>YHANDRA DANDARA DE CAMPOS RODRIGUES</t>
  </si>
  <si>
    <t>Formosa-GO, 01 de março de 2023.</t>
  </si>
  <si>
    <t>Elaborado por  Recursos Humanos</t>
  </si>
  <si>
    <r>
      <rPr>
        <sz val="8.5"/>
        <rFont val="Times New Roman"/>
        <family val="1"/>
        <charset val="1"/>
      </rPr>
      <t> </t>
    </r>
    <r>
      <rPr>
        <b/>
        <sz val="8.5"/>
        <rFont val="Calibri"/>
        <family val="1"/>
        <charset val="1"/>
      </rPr>
      <t>Aprovado pela Coordenação Operacional:         </t>
    </r>
  </si>
  <si>
    <t>Eliane Fonseca de Melo</t>
  </si>
  <si>
    <t>Silvana Mofardini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</si>
</sst>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 &quot;* #,##0.00_-;&quot;-R$ &quot;* #,##0.00_-;_-&quot;R$ &quot;* \-??_-;_-@_-"/>
    <numFmt numFmtId="165" formatCode="&quot;R$ &quot;#,##0.00"/>
  </numFmts>
  <fonts count="21">
    <font>
      <sz val="10"/>
      <color rgb="FF000000"/>
      <name val="Times New Roman"/>
      <charset val="204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Times New Roman"/>
      <family val="2"/>
      <charset val="1"/>
    </font>
    <font>
      <sz val="8"/>
      <color rgb="FF111111"/>
      <name val="Times New Roman"/>
      <family val="1"/>
      <charset val="1"/>
    </font>
    <font>
      <sz val="9"/>
      <color rgb="FF111111"/>
      <name val="Times New Roman"/>
      <family val="1"/>
      <charset val="1"/>
    </font>
    <font>
      <b/>
      <sz val="9"/>
      <color rgb="FF111111"/>
      <name val="Calibri"/>
      <family val="2"/>
      <charset val="1"/>
    </font>
    <font>
      <sz val="9"/>
      <color rgb="FF111111"/>
      <name val="Times New Roman"/>
      <family val="2"/>
      <charset val="1"/>
    </font>
    <font>
      <sz val="8"/>
      <color rgb="FF000000"/>
      <name val="Times New Roman"/>
      <family val="2"/>
      <charset val="1"/>
    </font>
    <font>
      <sz val="8"/>
      <name val="Arial MT"/>
      <family val="2"/>
      <charset val="1"/>
    </font>
    <font>
      <sz val="8"/>
      <name val="Arial MT"/>
      <charset val="1"/>
    </font>
    <font>
      <b/>
      <sz val="8.5"/>
      <name val="Calibri"/>
      <family val="1"/>
      <charset val="1"/>
    </font>
    <font>
      <b/>
      <sz val="8.5"/>
      <name val="Calibri"/>
      <family val="2"/>
      <charset val="1"/>
    </font>
    <font>
      <sz val="8.5"/>
      <name val="Times New Roman"/>
      <family val="1"/>
      <charset val="1"/>
    </font>
    <font>
      <b/>
      <u/>
      <sz val="8.5"/>
      <name val="Times New Roman"/>
      <family val="1"/>
      <charset val="204"/>
    </font>
    <font>
      <b/>
      <u/>
      <sz val="8.5"/>
      <name val="Times New Roman"/>
      <family val="1"/>
      <charset val="1"/>
    </font>
    <font>
      <u/>
      <sz val="8.5"/>
      <name val="Times New Roman"/>
      <family val="1"/>
      <charset val="204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20" fillId="0" borderId="0" applyBorder="0" applyProtection="0"/>
  </cellStyleXfs>
  <cellXfs count="60">
    <xf numFmtId="0" fontId="0" fillId="0" borderId="0" xfId="0"/>
    <xf numFmtId="164" fontId="6" fillId="0" borderId="1" xfId="1" applyFont="1" applyBorder="1" applyAlignment="1" applyProtection="1">
      <alignment horizontal="right" vertical="top" shrinkToFi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3" fillId="0" borderId="1" xfId="1" applyFont="1" applyBorder="1" applyAlignment="1" applyProtection="1">
      <alignment horizontal="right" vertical="top"/>
    </xf>
    <xf numFmtId="164" fontId="3" fillId="0" borderId="1" xfId="1" applyFont="1" applyBorder="1" applyAlignment="1" applyProtection="1">
      <alignment horizontal="right" vertical="center" wrapText="1"/>
    </xf>
    <xf numFmtId="165" fontId="4" fillId="0" borderId="1" xfId="1" applyNumberFormat="1" applyFont="1" applyBorder="1" applyAlignment="1" applyProtection="1">
      <alignment horizontal="right" vertical="top" wrapText="1"/>
    </xf>
    <xf numFmtId="165" fontId="3" fillId="0" borderId="1" xfId="1" applyNumberFormat="1" applyFont="1" applyBorder="1" applyAlignment="1" applyProtection="1">
      <alignment horizontal="right" vertical="top" wrapText="1"/>
    </xf>
    <xf numFmtId="49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wrapText="1"/>
    </xf>
    <xf numFmtId="164" fontId="3" fillId="0" borderId="1" xfId="1" applyFont="1" applyBorder="1" applyAlignment="1" applyProtection="1">
      <alignment horizontal="center" vertical="center" wrapText="1"/>
    </xf>
    <xf numFmtId="165" fontId="6" fillId="0" borderId="1" xfId="1" applyNumberFormat="1" applyFont="1" applyBorder="1" applyAlignment="1" applyProtection="1">
      <alignment horizontal="right" vertical="top" shrinkToFit="1"/>
    </xf>
    <xf numFmtId="165" fontId="6" fillId="0" borderId="4" xfId="1" applyNumberFormat="1" applyFont="1" applyBorder="1" applyAlignment="1" applyProtection="1">
      <alignment horizontal="right" vertical="top" shrinkToFit="1"/>
    </xf>
    <xf numFmtId="164" fontId="3" fillId="0" borderId="1" xfId="1" applyFont="1" applyBorder="1" applyAlignment="1" applyProtection="1">
      <alignment horizontal="right" vertical="top" shrinkToFi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64" fontId="8" fillId="0" borderId="1" xfId="1" applyFont="1" applyBorder="1" applyAlignment="1" applyProtection="1">
      <alignment horizontal="right" vertical="top"/>
    </xf>
    <xf numFmtId="164" fontId="8" fillId="0" borderId="1" xfId="1" applyFont="1" applyBorder="1" applyAlignment="1" applyProtection="1">
      <alignment horizontal="right" vertical="center" wrapText="1"/>
    </xf>
    <xf numFmtId="164" fontId="9" fillId="0" borderId="1" xfId="0" applyNumberFormat="1" applyFont="1" applyBorder="1" applyAlignment="1">
      <alignment horizontal="right" wrapText="1"/>
    </xf>
    <xf numFmtId="164" fontId="8" fillId="0" borderId="1" xfId="1" applyFont="1" applyBorder="1" applyAlignment="1" applyProtection="1">
      <alignment horizontal="right" vertical="top" shrinkToFit="1"/>
    </xf>
    <xf numFmtId="164" fontId="8" fillId="0" borderId="1" xfId="1" applyFont="1" applyBorder="1" applyAlignment="1" applyProtection="1">
      <alignment horizontal="center" vertical="center" wrapText="1"/>
    </xf>
    <xf numFmtId="165" fontId="10" fillId="0" borderId="1" xfId="1" applyNumberFormat="1" applyFont="1" applyBorder="1" applyAlignment="1" applyProtection="1">
      <alignment horizontal="right" vertical="top" shrinkToFit="1"/>
    </xf>
    <xf numFmtId="165" fontId="6" fillId="2" borderId="1" xfId="1" applyNumberFormat="1" applyFont="1" applyFill="1" applyBorder="1" applyAlignment="1" applyProtection="1">
      <alignment horizontal="right" vertical="top" shrinkToFit="1"/>
    </xf>
    <xf numFmtId="164" fontId="6" fillId="0" borderId="3" xfId="1" applyFont="1" applyBorder="1" applyAlignment="1" applyProtection="1">
      <alignment horizontal="right" vertical="top" shrinkToFit="1"/>
    </xf>
    <xf numFmtId="164" fontId="3" fillId="0" borderId="0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64" fontId="3" fillId="0" borderId="1" xfId="1" applyFont="1" applyBorder="1" applyAlignment="1" applyProtection="1">
      <alignment horizontal="right" wrapText="1"/>
    </xf>
    <xf numFmtId="164" fontId="3" fillId="0" borderId="1" xfId="1" applyFont="1" applyBorder="1" applyAlignment="1" applyProtection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4" fontId="11" fillId="0" borderId="0" xfId="0" applyNumberFormat="1" applyFont="1" applyAlignment="1">
      <alignment horizontal="right" vertical="top" shrinkToFit="1"/>
    </xf>
    <xf numFmtId="2" fontId="11" fillId="0" borderId="0" xfId="0" applyNumberFormat="1" applyFont="1" applyAlignment="1">
      <alignment horizontal="right" vertical="top" shrinkToFi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left" vertical="top" wrapText="1" inden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left" vertical="top" wrapText="1" indent="1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164" fontId="6" fillId="0" borderId="1" xfId="1" applyFont="1" applyBorder="1" applyAlignment="1" applyProtection="1">
      <alignment horizontal="right" vertical="top" shrinkToFit="1"/>
    </xf>
    <xf numFmtId="0" fontId="1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top" wrapText="1" indent="15"/>
    </xf>
    <xf numFmtId="0" fontId="2" fillId="0" borderId="0" xfId="0" applyFont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1209675</xdr:colOff>
      <xdr:row>1</xdr:row>
      <xdr:rowOff>28680</xdr:rowOff>
    </xdr:from>
    <xdr:to>
      <xdr:col>3</xdr:col>
      <xdr:colOff>2352676</xdr:colOff>
      <xdr:row>1</xdr:row>
      <xdr:rowOff>781049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47940"/>
        <a:stretch/>
      </xdr:blipFill>
      <xdr:spPr>
        <a:xfrm>
          <a:off x="3381375" y="343005"/>
          <a:ext cx="3590926" cy="752369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335625</xdr:colOff>
      <xdr:row>1</xdr:row>
      <xdr:rowOff>34095</xdr:rowOff>
    </xdr:from>
    <xdr:to>
      <xdr:col>8</xdr:col>
      <xdr:colOff>343320</xdr:colOff>
      <xdr:row>1</xdr:row>
      <xdr:rowOff>702660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431750" y="348420"/>
          <a:ext cx="2446095" cy="668565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chamento\Fevereiro-2022\PLANILHA%20DE%20FECHAMENTO%20MENSAL%2002.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GERAL DE FECHAMENTO"/>
      <sheetName val="TURNOVER"/>
      <sheetName val="ABSSENTEÍSMO"/>
      <sheetName val="ENTREGA DE EPIS"/>
      <sheetName val="TABELA DE HORÁRIOS"/>
      <sheetName val="RESUMO DAS CONVENÇÕES"/>
    </sheetNames>
    <sheetDataSet>
      <sheetData sheetId="0">
        <row r="12">
          <cell r="F12" t="str">
            <v>ANGELA MARIA BORGES XAVIER</v>
          </cell>
          <cell r="G12" t="str">
            <v>COORDENADORA(O) DE ENFERMAGEM</v>
          </cell>
        </row>
        <row r="13">
          <cell r="F13" t="str">
            <v>APARECIDA SABINA VAZ</v>
          </cell>
          <cell r="G13" t="str">
            <v>ANALISTA ADMINISTRATIVO JUNIOR (SIPEF)</v>
          </cell>
        </row>
        <row r="15">
          <cell r="F15" t="str">
            <v>CAMILA ABGAIL LIMA RODRIGUES OLIVEIRA</v>
          </cell>
          <cell r="G15" t="str">
            <v>PSICOLOGA (O)</v>
          </cell>
        </row>
        <row r="16">
          <cell r="G16" t="str">
            <v>ASSISTENTE DE OUVIDORIA</v>
          </cell>
        </row>
        <row r="20">
          <cell r="F20" t="str">
            <v>DANIELA TEIXEIRA GOMES</v>
          </cell>
          <cell r="G20" t="str">
            <v>FONOAUDIOLOGA</v>
          </cell>
        </row>
        <row r="21">
          <cell r="F21" t="str">
            <v>ELENIR RODRIGUES VIEIRA</v>
          </cell>
        </row>
        <row r="22">
          <cell r="F22" t="str">
            <v>EMERSON PEREIRA DA COSTA</v>
          </cell>
          <cell r="G22" t="str">
            <v>MAQUEIRO (a)</v>
          </cell>
        </row>
        <row r="23">
          <cell r="F23" t="str">
            <v>FERNANDO ANTONIO PEREIRA</v>
          </cell>
          <cell r="G23" t="str">
            <v>TÉCNICO(A) DE ENFERMAGEM</v>
          </cell>
        </row>
        <row r="24">
          <cell r="F24" t="str">
            <v>FRANCIELE JESUS DA SILVA</v>
          </cell>
        </row>
        <row r="25">
          <cell r="F25" t="str">
            <v>GLEICIANE ANJOS DE SOUZA</v>
          </cell>
        </row>
        <row r="26">
          <cell r="F26" t="str">
            <v>GRAZIELLY DA SILVA CARVALHO</v>
          </cell>
          <cell r="G26" t="str">
            <v>RECEPCIONISTA</v>
          </cell>
        </row>
        <row r="27">
          <cell r="F27" t="str">
            <v>LEILIANE DOS SANTOS RODRIGUES</v>
          </cell>
        </row>
        <row r="28">
          <cell r="F28" t="str">
            <v>LOURDES NUNES ABREU</v>
          </cell>
          <cell r="G28" t="str">
            <v>RECEPCIONISTA</v>
          </cell>
        </row>
        <row r="29">
          <cell r="F29" t="str">
            <v>LUCIENE CELESTINO DE JESUS</v>
          </cell>
        </row>
        <row r="32">
          <cell r="F32" t="str">
            <v>MARIA RITA SCHENATZ</v>
          </cell>
          <cell r="G32" t="str">
            <v>FISIOTERAPEUTA</v>
          </cell>
        </row>
        <row r="35">
          <cell r="F35" t="str">
            <v>RAQUEL PEREIRA LOBATO</v>
          </cell>
          <cell r="G35" t="str">
            <v>TÉCNICO(A) DE ENFERMAGEM</v>
          </cell>
        </row>
        <row r="38">
          <cell r="F38" t="str">
            <v>THAYSA ROMUALDO BATISTA</v>
          </cell>
          <cell r="G38" t="str">
            <v>FARMACÊUTICO(A)</v>
          </cell>
        </row>
        <row r="40">
          <cell r="F40" t="str">
            <v>VANUSA MARTINS DOS SANTOS ROSA</v>
          </cell>
          <cell r="G40" t="str">
            <v>TÉCNICO(A) DE ENFERMAGEM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9"/>
  <sheetViews>
    <sheetView tabSelected="1" topLeftCell="B72" zoomScaleNormal="100" workbookViewId="0">
      <selection activeCell="D3" sqref="D3"/>
    </sheetView>
  </sheetViews>
  <sheetFormatPr defaultColWidth="8.6640625" defaultRowHeight="13.2"/>
  <cols>
    <col min="1" max="1" width="38" customWidth="1"/>
    <col min="2" max="2" width="42.77734375" customWidth="1"/>
    <col min="3" max="3" width="6.44140625" hidden="1" customWidth="1"/>
    <col min="4" max="4" width="43.33203125" customWidth="1"/>
    <col min="5" max="5" width="16.77734375" customWidth="1"/>
    <col min="6" max="6" width="13.33203125" customWidth="1"/>
    <col min="7" max="7" width="1" hidden="1" customWidth="1"/>
    <col min="8" max="8" width="12.44140625" customWidth="1"/>
    <col min="9" max="9" width="12" customWidth="1"/>
    <col min="10" max="10" width="13.109375" customWidth="1"/>
    <col min="11" max="11" width="12.77734375" customWidth="1"/>
    <col min="12" max="12" width="12" customWidth="1"/>
    <col min="13" max="13" width="2.6640625" customWidth="1"/>
  </cols>
  <sheetData>
    <row r="1" spans="1:13" ht="24.75" customHeight="1">
      <c r="A1" s="55" t="s">
        <v>0</v>
      </c>
      <c r="B1" s="55"/>
      <c r="C1" s="56" t="s">
        <v>1</v>
      </c>
      <c r="D1" s="56"/>
      <c r="E1" s="56"/>
      <c r="F1" s="56"/>
      <c r="G1" s="57" t="s">
        <v>2</v>
      </c>
      <c r="H1" s="57"/>
      <c r="I1" s="57"/>
      <c r="J1" s="57"/>
      <c r="K1" s="57"/>
      <c r="L1" s="57"/>
      <c r="M1" s="57"/>
    </row>
    <row r="2" spans="1:13" ht="66.75" customHeight="1"/>
    <row r="3" spans="1:13" ht="43.5" customHeight="1">
      <c r="A3" s="4" t="s">
        <v>3</v>
      </c>
      <c r="B3" s="58" t="s">
        <v>4</v>
      </c>
      <c r="C3" s="58"/>
      <c r="D3" s="5" t="s">
        <v>5</v>
      </c>
      <c r="E3" s="3" t="s">
        <v>6</v>
      </c>
      <c r="F3" s="59" t="s">
        <v>7</v>
      </c>
      <c r="G3" s="59"/>
      <c r="H3" s="3" t="s">
        <v>8</v>
      </c>
      <c r="I3" s="6" t="s">
        <v>9</v>
      </c>
      <c r="J3" s="6" t="s">
        <v>10</v>
      </c>
      <c r="K3" s="7" t="s">
        <v>11</v>
      </c>
      <c r="L3" s="7" t="s">
        <v>12</v>
      </c>
    </row>
    <row r="4" spans="1:13" ht="12" customHeight="1">
      <c r="A4" s="8" t="s">
        <v>13</v>
      </c>
      <c r="B4" s="9" t="s">
        <v>14</v>
      </c>
      <c r="C4" s="10"/>
      <c r="D4" s="9" t="s">
        <v>15</v>
      </c>
      <c r="E4" s="11">
        <v>3200.14</v>
      </c>
      <c r="F4" s="12">
        <v>2845.32</v>
      </c>
      <c r="G4" s="13"/>
      <c r="H4" s="14"/>
      <c r="I4" s="13"/>
      <c r="J4" s="13">
        <v>2845.32</v>
      </c>
      <c r="K4" s="13">
        <v>372.46</v>
      </c>
      <c r="L4" s="13">
        <f t="shared" ref="L4:L35" si="0">(E4-K4)</f>
        <v>2827.68</v>
      </c>
    </row>
    <row r="5" spans="1:13" ht="11.25" customHeight="1">
      <c r="A5" s="8" t="s">
        <v>13</v>
      </c>
      <c r="B5" s="15" t="s">
        <v>16</v>
      </c>
      <c r="C5" s="16"/>
      <c r="D5" s="15" t="s">
        <v>17</v>
      </c>
      <c r="E5" s="11">
        <v>4930.79</v>
      </c>
      <c r="F5" s="12">
        <v>4000</v>
      </c>
      <c r="G5" s="17"/>
      <c r="H5" s="1"/>
      <c r="I5" s="18"/>
      <c r="J5" s="19">
        <v>4000</v>
      </c>
      <c r="K5" s="20">
        <v>787.64</v>
      </c>
      <c r="L5" s="13">
        <f t="shared" si="0"/>
        <v>4143.1499999999996</v>
      </c>
    </row>
    <row r="6" spans="1:13" ht="11.25" customHeight="1">
      <c r="A6" s="8" t="s">
        <v>18</v>
      </c>
      <c r="B6" s="15" t="s">
        <v>19</v>
      </c>
      <c r="C6" s="16"/>
      <c r="D6" s="15" t="s">
        <v>20</v>
      </c>
      <c r="E6" s="11">
        <v>5570.15</v>
      </c>
      <c r="F6" s="12">
        <v>5090.05</v>
      </c>
      <c r="G6" s="17"/>
      <c r="H6" s="1"/>
      <c r="I6" s="18"/>
      <c r="J6" s="19">
        <v>5090.05</v>
      </c>
      <c r="K6" s="20">
        <v>1061.79</v>
      </c>
      <c r="L6" s="13">
        <f t="shared" si="0"/>
        <v>4508.3599999999997</v>
      </c>
    </row>
    <row r="7" spans="1:13" ht="11.25" customHeight="1">
      <c r="A7" s="8" t="s">
        <v>13</v>
      </c>
      <c r="B7" s="15" t="s">
        <v>21</v>
      </c>
      <c r="C7" s="16"/>
      <c r="D7" s="15" t="s">
        <v>22</v>
      </c>
      <c r="E7" s="11">
        <v>3144.12</v>
      </c>
      <c r="F7" s="12">
        <v>2700</v>
      </c>
      <c r="G7" s="17"/>
      <c r="H7" s="1"/>
      <c r="I7" s="18"/>
      <c r="J7" s="19">
        <v>2700</v>
      </c>
      <c r="K7" s="19">
        <v>307.87</v>
      </c>
      <c r="L7" s="13">
        <f t="shared" si="0"/>
        <v>2836.25</v>
      </c>
    </row>
    <row r="8" spans="1:13" ht="11.25" customHeight="1">
      <c r="A8" s="8" t="s">
        <v>13</v>
      </c>
      <c r="B8" s="15" t="s">
        <v>23</v>
      </c>
      <c r="C8" s="16"/>
      <c r="D8" s="15" t="s">
        <v>24</v>
      </c>
      <c r="E8" s="11">
        <v>3169.9</v>
      </c>
      <c r="F8" s="12">
        <v>2845.32</v>
      </c>
      <c r="G8" s="17"/>
      <c r="H8" s="1"/>
      <c r="I8" s="18"/>
      <c r="J8" s="19">
        <v>2845.32</v>
      </c>
      <c r="K8" s="19">
        <v>346.16</v>
      </c>
      <c r="L8" s="13">
        <f t="shared" si="0"/>
        <v>2823.7400000000002</v>
      </c>
    </row>
    <row r="9" spans="1:13" ht="11.25" customHeight="1">
      <c r="A9" s="8" t="s">
        <v>13</v>
      </c>
      <c r="B9" s="15" t="s">
        <v>25</v>
      </c>
      <c r="C9" s="16"/>
      <c r="D9" s="15" t="s">
        <v>26</v>
      </c>
      <c r="E9" s="11">
        <v>1699.11</v>
      </c>
      <c r="F9" s="12">
        <v>1335.97</v>
      </c>
      <c r="G9" s="17"/>
      <c r="H9" s="1"/>
      <c r="I9" s="18"/>
      <c r="J9" s="19">
        <v>1335.97</v>
      </c>
      <c r="K9" s="19">
        <v>125.37</v>
      </c>
      <c r="L9" s="13">
        <f t="shared" si="0"/>
        <v>1573.7399999999998</v>
      </c>
    </row>
    <row r="10" spans="1:13" ht="11.25" customHeight="1">
      <c r="A10" s="8" t="s">
        <v>13</v>
      </c>
      <c r="B10" s="52" t="str">
        <f>'[1]PLANILHA GERAL DE FECHAMENTO'!F12</f>
        <v>ANGELA MARIA BORGES XAVIER</v>
      </c>
      <c r="C10" s="52"/>
      <c r="D10" s="15" t="str">
        <f>'[1]PLANILHA GERAL DE FECHAMENTO'!G12</f>
        <v>COORDENADORA(O) DE ENFERMAGEM</v>
      </c>
      <c r="E10" s="11">
        <v>5554.2</v>
      </c>
      <c r="F10" s="12">
        <v>4408.3999999999996</v>
      </c>
      <c r="G10" s="17"/>
      <c r="H10" s="1"/>
      <c r="I10" s="18"/>
      <c r="J10" s="19">
        <v>4408.3999999999996</v>
      </c>
      <c r="K10" s="19">
        <v>999.16</v>
      </c>
      <c r="L10" s="13">
        <f t="shared" si="0"/>
        <v>4555.04</v>
      </c>
    </row>
    <row r="11" spans="1:13" ht="11.25" customHeight="1">
      <c r="A11" s="8" t="s">
        <v>13</v>
      </c>
      <c r="B11" s="52" t="str">
        <f>'[1]PLANILHA GERAL DE FECHAMENTO'!F13</f>
        <v>APARECIDA SABINA VAZ</v>
      </c>
      <c r="C11" s="52"/>
      <c r="D11" s="15" t="str">
        <f>'[1]PLANILHA GERAL DE FECHAMENTO'!G13</f>
        <v>ANALISTA ADMINISTRATIVO JUNIOR (SIPEF)</v>
      </c>
      <c r="E11" s="11">
        <v>2405.9699999999998</v>
      </c>
      <c r="F11" s="12">
        <v>1779.39</v>
      </c>
      <c r="G11" s="17"/>
      <c r="H11" s="1"/>
      <c r="I11" s="18"/>
      <c r="J11" s="19">
        <v>1779.39</v>
      </c>
      <c r="K11" s="19">
        <v>204.11</v>
      </c>
      <c r="L11" s="13">
        <f t="shared" si="0"/>
        <v>2201.8599999999997</v>
      </c>
    </row>
    <row r="12" spans="1:13" ht="11.25" customHeight="1">
      <c r="A12" s="8" t="s">
        <v>13</v>
      </c>
      <c r="B12" s="15" t="s">
        <v>27</v>
      </c>
      <c r="C12" s="16"/>
      <c r="D12" s="15" t="s">
        <v>28</v>
      </c>
      <c r="E12" s="11">
        <v>3428.54</v>
      </c>
      <c r="F12" s="12">
        <v>2751.67</v>
      </c>
      <c r="G12" s="17"/>
      <c r="H12" s="1"/>
      <c r="I12" s="18"/>
      <c r="J12" s="19">
        <v>2751.67</v>
      </c>
      <c r="K12" s="19">
        <v>427.02</v>
      </c>
      <c r="L12" s="13">
        <f t="shared" si="0"/>
        <v>3001.52</v>
      </c>
    </row>
    <row r="13" spans="1:13" ht="11.25" customHeight="1">
      <c r="A13" s="8" t="s">
        <v>13</v>
      </c>
      <c r="B13" s="15" t="s">
        <v>29</v>
      </c>
      <c r="C13" s="16"/>
      <c r="D13" s="15" t="s">
        <v>30</v>
      </c>
      <c r="E13" s="11">
        <v>1698.47</v>
      </c>
      <c r="F13" s="12">
        <v>1344.7</v>
      </c>
      <c r="G13" s="17"/>
      <c r="H13" s="1"/>
      <c r="I13" s="18"/>
      <c r="J13" s="19">
        <v>1344.7</v>
      </c>
      <c r="K13" s="19">
        <v>128.26</v>
      </c>
      <c r="L13" s="13">
        <f t="shared" si="0"/>
        <v>1570.21</v>
      </c>
    </row>
    <row r="14" spans="1:13" ht="11.25" customHeight="1">
      <c r="A14" s="8" t="s">
        <v>13</v>
      </c>
      <c r="B14" s="52" t="str">
        <f>'[1]PLANILHA GERAL DE FECHAMENTO'!F15</f>
        <v>CAMILA ABGAIL LIMA RODRIGUES OLIVEIRA</v>
      </c>
      <c r="C14" s="52"/>
      <c r="D14" s="15" t="str">
        <f>'[1]PLANILHA GERAL DE FECHAMENTO'!G15</f>
        <v>PSICOLOGA (O)</v>
      </c>
      <c r="E14" s="11">
        <v>3494.97</v>
      </c>
      <c r="F14" s="12">
        <v>2721.42</v>
      </c>
      <c r="G14" s="17"/>
      <c r="H14" s="1"/>
      <c r="I14" s="18"/>
      <c r="J14" s="19">
        <v>2721.42</v>
      </c>
      <c r="K14" s="19">
        <v>308.87</v>
      </c>
      <c r="L14" s="13">
        <f t="shared" si="0"/>
        <v>3186.1</v>
      </c>
    </row>
    <row r="15" spans="1:13" ht="11.25" customHeight="1">
      <c r="A15" s="8" t="s">
        <v>13</v>
      </c>
      <c r="B15" s="15" t="s">
        <v>31</v>
      </c>
      <c r="C15" s="16"/>
      <c r="D15" s="15" t="s">
        <v>32</v>
      </c>
      <c r="E15" s="11">
        <v>3166.97</v>
      </c>
      <c r="F15" s="12">
        <v>2721.42</v>
      </c>
      <c r="G15" s="17"/>
      <c r="H15" s="1"/>
      <c r="I15" s="18"/>
      <c r="J15" s="19">
        <v>2721.42</v>
      </c>
      <c r="K15" s="19">
        <v>323.08999999999997</v>
      </c>
      <c r="L15" s="13">
        <f t="shared" si="0"/>
        <v>2843.8799999999997</v>
      </c>
    </row>
    <row r="16" spans="1:13" ht="11.25" customHeight="1">
      <c r="A16" s="8" t="s">
        <v>13</v>
      </c>
      <c r="B16" s="52" t="s">
        <v>33</v>
      </c>
      <c r="C16" s="52"/>
      <c r="D16" s="15" t="str">
        <f>'[1]PLANILHA GERAL DE FECHAMENTO'!G16</f>
        <v>ASSISTENTE DE OUVIDORIA</v>
      </c>
      <c r="E16" s="11">
        <v>1938.84</v>
      </c>
      <c r="F16" s="12">
        <v>1570.05</v>
      </c>
      <c r="G16" s="17"/>
      <c r="H16" s="1"/>
      <c r="I16" s="18"/>
      <c r="J16" s="19">
        <v>1570.05</v>
      </c>
      <c r="K16" s="19">
        <v>148.54</v>
      </c>
      <c r="L16" s="13">
        <f t="shared" si="0"/>
        <v>1790.3</v>
      </c>
    </row>
    <row r="17" spans="1:12" ht="11.25" customHeight="1">
      <c r="A17" s="8" t="s">
        <v>13</v>
      </c>
      <c r="B17" s="15" t="s">
        <v>34</v>
      </c>
      <c r="C17" s="16"/>
      <c r="D17" s="15" t="s">
        <v>35</v>
      </c>
      <c r="E17" s="11">
        <v>1672.76</v>
      </c>
      <c r="F17" s="12">
        <v>1320.6</v>
      </c>
      <c r="G17" s="17"/>
      <c r="H17" s="1"/>
      <c r="I17" s="18"/>
      <c r="J17" s="19">
        <v>1320.6</v>
      </c>
      <c r="K17" s="19">
        <v>126.09</v>
      </c>
      <c r="L17" s="13">
        <f t="shared" si="0"/>
        <v>1546.67</v>
      </c>
    </row>
    <row r="18" spans="1:12" ht="11.25" customHeight="1">
      <c r="A18" s="8" t="s">
        <v>13</v>
      </c>
      <c r="B18" s="15" t="s">
        <v>36</v>
      </c>
      <c r="C18" s="16"/>
      <c r="D18" s="15" t="s">
        <v>26</v>
      </c>
      <c r="E18" s="11">
        <v>1720.27</v>
      </c>
      <c r="F18" s="12">
        <v>1335.97</v>
      </c>
      <c r="G18" s="17"/>
      <c r="H18" s="1"/>
      <c r="I18" s="18"/>
      <c r="J18" s="19">
        <v>1335.97</v>
      </c>
      <c r="K18" s="19">
        <v>130.27000000000001</v>
      </c>
      <c r="L18" s="13">
        <f t="shared" si="0"/>
        <v>1590</v>
      </c>
    </row>
    <row r="19" spans="1:12" ht="11.25" customHeight="1">
      <c r="A19" s="8" t="s">
        <v>13</v>
      </c>
      <c r="B19" s="52" t="s">
        <v>37</v>
      </c>
      <c r="C19" s="52"/>
      <c r="D19" s="15" t="s">
        <v>38</v>
      </c>
      <c r="E19" s="11">
        <v>1698.6</v>
      </c>
      <c r="F19" s="12">
        <v>1302</v>
      </c>
      <c r="G19" s="17"/>
      <c r="H19" s="21"/>
      <c r="I19" s="18"/>
      <c r="J19" s="19">
        <v>1302</v>
      </c>
      <c r="K19" s="19">
        <v>128.53</v>
      </c>
      <c r="L19" s="13">
        <f t="shared" si="0"/>
        <v>1570.07</v>
      </c>
    </row>
    <row r="20" spans="1:12" ht="11.25" customHeight="1">
      <c r="A20" s="8" t="s">
        <v>13</v>
      </c>
      <c r="B20" s="52" t="str">
        <f>'[1]PLANILHA GERAL DE FECHAMENTO'!F20</f>
        <v>DANIELA TEIXEIRA GOMES</v>
      </c>
      <c r="C20" s="52"/>
      <c r="D20" s="15" t="str">
        <f>'[1]PLANILHA GERAL DE FECHAMENTO'!G20</f>
        <v>FONOAUDIOLOGA</v>
      </c>
      <c r="E20" s="11">
        <v>3166.97</v>
      </c>
      <c r="F20" s="12">
        <v>2721.42</v>
      </c>
      <c r="G20" s="17"/>
      <c r="H20" s="21"/>
      <c r="I20" s="18"/>
      <c r="J20" s="19">
        <v>2721.42</v>
      </c>
      <c r="K20" s="19">
        <v>323.08999999999997</v>
      </c>
      <c r="L20" s="13">
        <f t="shared" si="0"/>
        <v>2843.8799999999997</v>
      </c>
    </row>
    <row r="21" spans="1:12" ht="11.25" customHeight="1">
      <c r="A21" s="8" t="s">
        <v>13</v>
      </c>
      <c r="B21" s="15" t="s">
        <v>39</v>
      </c>
      <c r="C21" s="16"/>
      <c r="D21" s="15" t="s">
        <v>26</v>
      </c>
      <c r="E21" s="11">
        <v>2290.5700000000002</v>
      </c>
      <c r="F21" s="12">
        <v>1632.85</v>
      </c>
      <c r="G21" s="17"/>
      <c r="H21" s="21"/>
      <c r="I21" s="18"/>
      <c r="J21" s="19">
        <v>1632.85</v>
      </c>
      <c r="K21" s="19">
        <v>179.82</v>
      </c>
      <c r="L21" s="13">
        <f t="shared" si="0"/>
        <v>2110.75</v>
      </c>
    </row>
    <row r="22" spans="1:12" ht="11.25" customHeight="1">
      <c r="A22" s="8" t="s">
        <v>13</v>
      </c>
      <c r="B22" s="15" t="s">
        <v>40</v>
      </c>
      <c r="C22" s="16"/>
      <c r="D22" s="15" t="s">
        <v>41</v>
      </c>
      <c r="E22" s="11">
        <v>1672.76</v>
      </c>
      <c r="F22" s="12">
        <v>1320.6</v>
      </c>
      <c r="G22" s="17"/>
      <c r="H22" s="21"/>
      <c r="I22" s="18"/>
      <c r="J22" s="19">
        <v>1320.6</v>
      </c>
      <c r="K22" s="19">
        <v>126.09</v>
      </c>
      <c r="L22" s="13">
        <f t="shared" si="0"/>
        <v>1546.67</v>
      </c>
    </row>
    <row r="23" spans="1:12" ht="11.25" customHeight="1">
      <c r="A23" s="8" t="s">
        <v>13</v>
      </c>
      <c r="B23" s="15" t="s">
        <v>42</v>
      </c>
      <c r="C23" s="16"/>
      <c r="D23" s="15" t="s">
        <v>43</v>
      </c>
      <c r="E23" s="11">
        <v>2005.83</v>
      </c>
      <c r="F23" s="12">
        <v>1632.85</v>
      </c>
      <c r="G23" s="17"/>
      <c r="H23" s="21"/>
      <c r="I23" s="18"/>
      <c r="J23" s="19">
        <v>1632.85</v>
      </c>
      <c r="K23" s="19">
        <v>154.19</v>
      </c>
      <c r="L23" s="13">
        <f t="shared" si="0"/>
        <v>1851.6399999999999</v>
      </c>
    </row>
    <row r="24" spans="1:12" ht="11.25" customHeight="1">
      <c r="A24" s="8" t="s">
        <v>13</v>
      </c>
      <c r="B24" s="15" t="s">
        <v>44</v>
      </c>
      <c r="C24" s="16"/>
      <c r="D24" s="15" t="s">
        <v>30</v>
      </c>
      <c r="E24" s="11">
        <v>1698.47</v>
      </c>
      <c r="F24" s="12">
        <v>1344.7</v>
      </c>
      <c r="G24" s="17"/>
      <c r="H24" s="21"/>
      <c r="I24" s="18"/>
      <c r="J24" s="19">
        <v>1344.7</v>
      </c>
      <c r="K24" s="19">
        <v>128.26</v>
      </c>
      <c r="L24" s="13">
        <f t="shared" si="0"/>
        <v>1570.21</v>
      </c>
    </row>
    <row r="25" spans="1:12" ht="11.25" customHeight="1">
      <c r="A25" s="8" t="s">
        <v>13</v>
      </c>
      <c r="B25" s="52" t="str">
        <f>'[1]PLANILHA GERAL DE FECHAMENTO'!F21</f>
        <v>ELENIR RODRIGUES VIEIRA</v>
      </c>
      <c r="C25" s="52"/>
      <c r="D25" s="15" t="s">
        <v>45</v>
      </c>
      <c r="E25" s="11">
        <v>1938.84</v>
      </c>
      <c r="F25" s="12">
        <v>1570.05</v>
      </c>
      <c r="G25" s="17"/>
      <c r="H25" s="21"/>
      <c r="I25" s="18"/>
      <c r="J25" s="19">
        <v>1570.05</v>
      </c>
      <c r="K25" s="19">
        <v>148.54</v>
      </c>
      <c r="L25" s="13">
        <f t="shared" si="0"/>
        <v>1790.3</v>
      </c>
    </row>
    <row r="26" spans="1:12" ht="11.25" customHeight="1">
      <c r="A26" s="8" t="s">
        <v>13</v>
      </c>
      <c r="B26" s="22" t="s">
        <v>46</v>
      </c>
      <c r="C26" s="23"/>
      <c r="D26" s="22" t="s">
        <v>47</v>
      </c>
      <c r="E26" s="24">
        <v>2719.59</v>
      </c>
      <c r="F26" s="25">
        <v>2302</v>
      </c>
      <c r="G26" s="26"/>
      <c r="H26" s="27"/>
      <c r="I26" s="28"/>
      <c r="J26" s="29">
        <v>2302</v>
      </c>
      <c r="K26" s="29">
        <v>248.22</v>
      </c>
      <c r="L26" s="13">
        <f t="shared" si="0"/>
        <v>2471.3700000000003</v>
      </c>
    </row>
    <row r="27" spans="1:12" ht="11.25" customHeight="1">
      <c r="A27" s="8" t="s">
        <v>13</v>
      </c>
      <c r="B27" s="52" t="str">
        <f>'[1]PLANILHA GERAL DE FECHAMENTO'!F22</f>
        <v>EMERSON PEREIRA DA COSTA</v>
      </c>
      <c r="C27" s="52"/>
      <c r="D27" s="15" t="str">
        <f>'[1]PLANILHA GERAL DE FECHAMENTO'!G22</f>
        <v>MAQUEIRO (a)</v>
      </c>
      <c r="E27" s="11">
        <v>1672.76</v>
      </c>
      <c r="F27" s="12">
        <v>1320.6</v>
      </c>
      <c r="G27" s="17"/>
      <c r="H27" s="21"/>
      <c r="I27" s="18"/>
      <c r="J27" s="19">
        <v>1320.6</v>
      </c>
      <c r="K27" s="19">
        <v>126.09</v>
      </c>
      <c r="L27" s="13">
        <f t="shared" si="0"/>
        <v>1546.67</v>
      </c>
    </row>
    <row r="28" spans="1:12" ht="11.25" customHeight="1">
      <c r="A28" s="8" t="s">
        <v>13</v>
      </c>
      <c r="B28" s="52" t="str">
        <f>'[1]PLANILHA GERAL DE FECHAMENTO'!F23</f>
        <v>FERNANDO ANTONIO PEREIRA</v>
      </c>
      <c r="C28" s="52"/>
      <c r="D28" s="15" t="str">
        <f>'[1]PLANILHA GERAL DE FECHAMENTO'!G23</f>
        <v>TÉCNICO(A) DE ENFERMAGEM</v>
      </c>
      <c r="E28" s="11">
        <v>2005.83</v>
      </c>
      <c r="F28" s="12">
        <v>1632.85</v>
      </c>
      <c r="G28" s="17"/>
      <c r="H28" s="21"/>
      <c r="I28" s="18"/>
      <c r="J28" s="19">
        <v>1632.85</v>
      </c>
      <c r="K28" s="19">
        <v>154.19</v>
      </c>
      <c r="L28" s="13">
        <f t="shared" si="0"/>
        <v>1851.6399999999999</v>
      </c>
    </row>
    <row r="29" spans="1:12" ht="11.25" customHeight="1">
      <c r="A29" s="8" t="s">
        <v>13</v>
      </c>
      <c r="B29" s="15" t="s">
        <v>48</v>
      </c>
      <c r="C29" s="16"/>
      <c r="D29" s="15" t="s">
        <v>49</v>
      </c>
      <c r="E29" s="11">
        <v>2497.08</v>
      </c>
      <c r="F29" s="12">
        <v>2093.4</v>
      </c>
      <c r="G29" s="17"/>
      <c r="H29" s="21"/>
      <c r="I29" s="18"/>
      <c r="J29" s="19">
        <v>2093.4</v>
      </c>
      <c r="K29" s="19">
        <v>215.21</v>
      </c>
      <c r="L29" s="13">
        <f t="shared" si="0"/>
        <v>2281.87</v>
      </c>
    </row>
    <row r="30" spans="1:12" ht="11.25" customHeight="1">
      <c r="A30" s="8" t="s">
        <v>13</v>
      </c>
      <c r="B30" s="52" t="str">
        <f>'[1]PLANILHA GERAL DE FECHAMENTO'!F24</f>
        <v>FRANCIELE JESUS DA SILVA</v>
      </c>
      <c r="C30" s="52"/>
      <c r="D30" s="15" t="s">
        <v>50</v>
      </c>
      <c r="E30" s="11">
        <v>2130.79</v>
      </c>
      <c r="F30" s="12">
        <v>1600</v>
      </c>
      <c r="G30" s="17"/>
      <c r="H30" s="21"/>
      <c r="I30" s="18"/>
      <c r="J30" s="19">
        <v>1600</v>
      </c>
      <c r="K30" s="19">
        <v>165.64</v>
      </c>
      <c r="L30" s="13">
        <f t="shared" si="0"/>
        <v>1965.15</v>
      </c>
    </row>
    <row r="31" spans="1:12" ht="11.25" customHeight="1">
      <c r="A31" s="8" t="s">
        <v>13</v>
      </c>
      <c r="B31" s="15" t="s">
        <v>51</v>
      </c>
      <c r="C31" s="16"/>
      <c r="D31" s="15" t="s">
        <v>35</v>
      </c>
      <c r="E31" s="11">
        <v>1792.4</v>
      </c>
      <c r="F31" s="12">
        <v>1320.6</v>
      </c>
      <c r="G31" s="17"/>
      <c r="H31" s="21"/>
      <c r="I31" s="18"/>
      <c r="J31" s="19">
        <v>1320.6</v>
      </c>
      <c r="K31" s="19">
        <v>126.09</v>
      </c>
      <c r="L31" s="13">
        <f t="shared" si="0"/>
        <v>1666.3100000000002</v>
      </c>
    </row>
    <row r="32" spans="1:12" ht="11.25" customHeight="1">
      <c r="A32" s="8" t="s">
        <v>13</v>
      </c>
      <c r="B32" s="52" t="str">
        <f>'[1]PLANILHA GERAL DE FECHAMENTO'!F25</f>
        <v>GLEICIANE ANJOS DE SOUZA</v>
      </c>
      <c r="C32" s="52"/>
      <c r="D32" s="15" t="s">
        <v>41</v>
      </c>
      <c r="E32" s="11">
        <v>1732.58</v>
      </c>
      <c r="F32" s="12">
        <v>1320.6</v>
      </c>
      <c r="G32" s="17"/>
      <c r="H32" s="21"/>
      <c r="I32" s="18"/>
      <c r="J32" s="19">
        <v>1320.6</v>
      </c>
      <c r="K32" s="19">
        <v>126.09</v>
      </c>
      <c r="L32" s="13">
        <f t="shared" si="0"/>
        <v>1606.49</v>
      </c>
    </row>
    <row r="33" spans="1:12" ht="11.25" customHeight="1">
      <c r="A33" s="8" t="s">
        <v>13</v>
      </c>
      <c r="B33" s="2" t="s">
        <v>52</v>
      </c>
      <c r="C33" s="2"/>
      <c r="D33" s="15" t="s">
        <v>53</v>
      </c>
      <c r="E33" s="11">
        <v>2007.02</v>
      </c>
      <c r="F33" s="12">
        <v>1633.97</v>
      </c>
      <c r="G33" s="17"/>
      <c r="H33" s="21"/>
      <c r="I33" s="18"/>
      <c r="J33" s="19">
        <v>1633.97</v>
      </c>
      <c r="K33" s="19">
        <v>154.29</v>
      </c>
      <c r="L33" s="13">
        <f t="shared" si="0"/>
        <v>1852.73</v>
      </c>
    </row>
    <row r="34" spans="1:12" ht="11.25" customHeight="1">
      <c r="A34" s="8" t="s">
        <v>13</v>
      </c>
      <c r="B34" s="52" t="str">
        <f>'[1]PLANILHA GERAL DE FECHAMENTO'!F26</f>
        <v>GRAZIELLY DA SILVA CARVALHO</v>
      </c>
      <c r="C34" s="52"/>
      <c r="D34" s="15" t="str">
        <f>'[1]PLANILHA GERAL DE FECHAMENTO'!G26</f>
        <v>RECEPCIONISTA</v>
      </c>
      <c r="E34" s="11">
        <v>1758.29</v>
      </c>
      <c r="F34" s="12">
        <v>1344.7</v>
      </c>
      <c r="G34" s="17"/>
      <c r="H34" s="21"/>
      <c r="I34" s="18"/>
      <c r="J34" s="19">
        <v>1344.7</v>
      </c>
      <c r="K34" s="19">
        <v>128.26</v>
      </c>
      <c r="L34" s="13">
        <f t="shared" si="0"/>
        <v>1630.03</v>
      </c>
    </row>
    <row r="35" spans="1:12" ht="11.25" customHeight="1">
      <c r="A35" s="8" t="s">
        <v>13</v>
      </c>
      <c r="B35" s="15" t="s">
        <v>54</v>
      </c>
      <c r="C35" s="16"/>
      <c r="D35" s="15" t="s">
        <v>15</v>
      </c>
      <c r="E35" s="11">
        <v>4403.8500000000004</v>
      </c>
      <c r="F35" s="12">
        <v>3477.62</v>
      </c>
      <c r="G35" s="17"/>
      <c r="H35" s="21"/>
      <c r="I35" s="18"/>
      <c r="J35" s="19">
        <v>3477.62</v>
      </c>
      <c r="K35" s="19">
        <v>598.79</v>
      </c>
      <c r="L35" s="13">
        <f t="shared" si="0"/>
        <v>3805.0600000000004</v>
      </c>
    </row>
    <row r="36" spans="1:12" ht="11.25" customHeight="1">
      <c r="A36" s="8" t="s">
        <v>13</v>
      </c>
      <c r="B36" s="15" t="s">
        <v>55</v>
      </c>
      <c r="C36" s="16"/>
      <c r="D36" s="15" t="s">
        <v>20</v>
      </c>
      <c r="E36" s="11">
        <v>6514.57</v>
      </c>
      <c r="F36" s="12">
        <v>5090.05</v>
      </c>
      <c r="G36" s="17"/>
      <c r="H36" s="21"/>
      <c r="I36" s="18"/>
      <c r="J36" s="19">
        <v>5090.05</v>
      </c>
      <c r="K36" s="19">
        <v>1306.8900000000001</v>
      </c>
      <c r="L36" s="13">
        <f t="shared" ref="L36:L67" si="1">(E36-K36)</f>
        <v>5207.6799999999994</v>
      </c>
    </row>
    <row r="37" spans="1:12" ht="11.25" customHeight="1">
      <c r="A37" s="8" t="s">
        <v>13</v>
      </c>
      <c r="B37" s="15" t="s">
        <v>56</v>
      </c>
      <c r="C37" s="16"/>
      <c r="D37" s="15" t="s">
        <v>28</v>
      </c>
      <c r="E37" s="11">
        <v>3153.37</v>
      </c>
      <c r="F37" s="12">
        <v>2751.67</v>
      </c>
      <c r="G37" s="17"/>
      <c r="H37" s="21"/>
      <c r="I37" s="18"/>
      <c r="J37" s="19">
        <v>2751.67</v>
      </c>
      <c r="K37" s="19">
        <v>325.86</v>
      </c>
      <c r="L37" s="13">
        <f t="shared" si="1"/>
        <v>2827.5099999999998</v>
      </c>
    </row>
    <row r="38" spans="1:12" ht="11.25" customHeight="1">
      <c r="A38" s="8" t="s">
        <v>13</v>
      </c>
      <c r="B38" s="15" t="s">
        <v>57</v>
      </c>
      <c r="C38" s="16"/>
      <c r="D38" s="15" t="s">
        <v>58</v>
      </c>
      <c r="E38" s="11">
        <v>2930.79</v>
      </c>
      <c r="F38" s="12">
        <v>2500</v>
      </c>
      <c r="G38" s="17"/>
      <c r="H38" s="21"/>
      <c r="I38" s="18"/>
      <c r="J38" s="19">
        <v>2500</v>
      </c>
      <c r="K38" s="19">
        <v>270.67</v>
      </c>
      <c r="L38" s="13">
        <f t="shared" si="1"/>
        <v>2660.12</v>
      </c>
    </row>
    <row r="39" spans="1:12" ht="11.25" customHeight="1">
      <c r="A39" s="8" t="s">
        <v>13</v>
      </c>
      <c r="B39" s="15" t="s">
        <v>59</v>
      </c>
      <c r="C39" s="16"/>
      <c r="D39" s="15" t="s">
        <v>60</v>
      </c>
      <c r="E39" s="11">
        <v>1938.84</v>
      </c>
      <c r="F39" s="12">
        <v>1570.05</v>
      </c>
      <c r="G39" s="17"/>
      <c r="H39" s="21"/>
      <c r="I39" s="18"/>
      <c r="J39" s="19">
        <v>1570.05</v>
      </c>
      <c r="K39" s="19">
        <v>148.54</v>
      </c>
      <c r="L39" s="13">
        <f t="shared" si="1"/>
        <v>1790.3</v>
      </c>
    </row>
    <row r="40" spans="1:12" ht="11.25" customHeight="1">
      <c r="A40" s="8" t="s">
        <v>13</v>
      </c>
      <c r="B40" s="15" t="s">
        <v>61</v>
      </c>
      <c r="C40" s="16"/>
      <c r="D40" s="15" t="s">
        <v>62</v>
      </c>
      <c r="E40" s="11">
        <v>3541.47</v>
      </c>
      <c r="F40" s="12">
        <v>2721.42</v>
      </c>
      <c r="G40" s="17"/>
      <c r="H40" s="21"/>
      <c r="I40" s="18"/>
      <c r="J40" s="19">
        <v>2721.42</v>
      </c>
      <c r="K40" s="19">
        <v>323.08999999999997</v>
      </c>
      <c r="L40" s="13">
        <f t="shared" si="1"/>
        <v>3218.3799999999997</v>
      </c>
    </row>
    <row r="41" spans="1:12" ht="11.25" customHeight="1">
      <c r="A41" s="8" t="s">
        <v>13</v>
      </c>
      <c r="B41" s="15" t="s">
        <v>63</v>
      </c>
      <c r="C41" s="16"/>
      <c r="D41" s="15" t="s">
        <v>64</v>
      </c>
      <c r="E41" s="11">
        <v>1938.84</v>
      </c>
      <c r="F41" s="12">
        <v>1570.05</v>
      </c>
      <c r="G41" s="17"/>
      <c r="H41" s="21"/>
      <c r="I41" s="18"/>
      <c r="J41" s="19">
        <v>1570.05</v>
      </c>
      <c r="K41" s="19">
        <v>148.54</v>
      </c>
      <c r="L41" s="13">
        <f t="shared" si="1"/>
        <v>1790.3</v>
      </c>
    </row>
    <row r="42" spans="1:12" ht="11.25" customHeight="1">
      <c r="A42" s="8" t="s">
        <v>13</v>
      </c>
      <c r="B42" s="15" t="s">
        <v>65</v>
      </c>
      <c r="C42" s="16"/>
      <c r="D42" s="15" t="s">
        <v>41</v>
      </c>
      <c r="E42" s="11">
        <v>1672.76</v>
      </c>
      <c r="F42" s="12">
        <v>1320.6</v>
      </c>
      <c r="G42" s="17"/>
      <c r="H42" s="21"/>
      <c r="I42" s="18"/>
      <c r="J42" s="19">
        <v>1320.6</v>
      </c>
      <c r="K42" s="19">
        <v>126.09</v>
      </c>
      <c r="L42" s="13">
        <f t="shared" si="1"/>
        <v>1546.67</v>
      </c>
    </row>
    <row r="43" spans="1:12" ht="11.25" customHeight="1">
      <c r="A43" s="8" t="s">
        <v>13</v>
      </c>
      <c r="B43" s="15" t="s">
        <v>66</v>
      </c>
      <c r="C43" s="16"/>
      <c r="D43" s="15" t="s">
        <v>67</v>
      </c>
      <c r="E43" s="11">
        <v>3741.74</v>
      </c>
      <c r="F43" s="12">
        <v>3477.62</v>
      </c>
      <c r="G43" s="17"/>
      <c r="H43" s="21"/>
      <c r="I43" s="18"/>
      <c r="J43" s="19">
        <v>3477.62</v>
      </c>
      <c r="K43" s="19">
        <v>508.94</v>
      </c>
      <c r="L43" s="13">
        <f t="shared" si="1"/>
        <v>3232.7999999999997</v>
      </c>
    </row>
    <row r="44" spans="1:12" ht="11.25" customHeight="1">
      <c r="A44" s="8" t="s">
        <v>13</v>
      </c>
      <c r="B44" s="15" t="s">
        <v>68</v>
      </c>
      <c r="C44" s="16"/>
      <c r="D44" s="15" t="s">
        <v>69</v>
      </c>
      <c r="E44" s="11">
        <v>3888.93</v>
      </c>
      <c r="F44" s="12">
        <v>2845.32</v>
      </c>
      <c r="G44" s="17"/>
      <c r="H44" s="21"/>
      <c r="I44" s="18"/>
      <c r="J44" s="19">
        <v>2845.32</v>
      </c>
      <c r="K44" s="30">
        <v>546.57000000000005</v>
      </c>
      <c r="L44" s="13">
        <f t="shared" si="1"/>
        <v>3342.3599999999997</v>
      </c>
    </row>
    <row r="45" spans="1:12" ht="11.25" customHeight="1">
      <c r="A45" s="8" t="s">
        <v>13</v>
      </c>
      <c r="B45" s="15" t="s">
        <v>70</v>
      </c>
      <c r="C45" s="16"/>
      <c r="D45" s="15" t="s">
        <v>38</v>
      </c>
      <c r="E45" s="11">
        <v>1712.74</v>
      </c>
      <c r="F45" s="12">
        <v>1302</v>
      </c>
      <c r="G45" s="17"/>
      <c r="H45" s="21"/>
      <c r="I45" s="18"/>
      <c r="J45" s="19">
        <v>1302</v>
      </c>
      <c r="K45" s="30">
        <v>124.42</v>
      </c>
      <c r="L45" s="13">
        <f t="shared" si="1"/>
        <v>1588.32</v>
      </c>
    </row>
    <row r="46" spans="1:12" ht="11.25" customHeight="1">
      <c r="A46" s="8" t="s">
        <v>13</v>
      </c>
      <c r="B46" s="52" t="str">
        <f>'[1]PLANILHA GERAL DE FECHAMENTO'!F27</f>
        <v>LEILIANE DOS SANTOS RODRIGUES</v>
      </c>
      <c r="C46" s="52"/>
      <c r="D46" s="15" t="s">
        <v>30</v>
      </c>
      <c r="E46" s="11">
        <v>1758.29</v>
      </c>
      <c r="F46" s="12">
        <v>1344.7</v>
      </c>
      <c r="G46" s="17"/>
      <c r="H46" s="21"/>
      <c r="I46" s="18"/>
      <c r="J46" s="19">
        <v>1344.7</v>
      </c>
      <c r="K46" s="19">
        <v>128.26</v>
      </c>
      <c r="L46" s="13">
        <f t="shared" si="1"/>
        <v>1630.03</v>
      </c>
    </row>
    <row r="47" spans="1:12" ht="11.25" customHeight="1">
      <c r="A47" s="8" t="s">
        <v>13</v>
      </c>
      <c r="B47" s="15" t="s">
        <v>71</v>
      </c>
      <c r="C47" s="16"/>
      <c r="D47" s="15" t="s">
        <v>72</v>
      </c>
      <c r="E47" s="11">
        <v>2005.83</v>
      </c>
      <c r="F47" s="12">
        <v>1632.85</v>
      </c>
      <c r="G47" s="17"/>
      <c r="H47" s="21"/>
      <c r="I47" s="18"/>
      <c r="J47" s="19">
        <v>1632.85</v>
      </c>
      <c r="K47" s="19">
        <v>154.19</v>
      </c>
      <c r="L47" s="13">
        <f t="shared" si="1"/>
        <v>1851.6399999999999</v>
      </c>
    </row>
    <row r="48" spans="1:12" ht="11.25" customHeight="1">
      <c r="A48" s="8" t="s">
        <v>13</v>
      </c>
      <c r="B48" s="15" t="s">
        <v>73</v>
      </c>
      <c r="C48" s="16"/>
      <c r="D48" s="15" t="s">
        <v>32</v>
      </c>
      <c r="E48" s="11">
        <v>3166.97</v>
      </c>
      <c r="F48" s="12">
        <v>2721.42</v>
      </c>
      <c r="G48" s="17"/>
      <c r="H48" s="21"/>
      <c r="I48" s="18"/>
      <c r="J48" s="19">
        <v>2721.42</v>
      </c>
      <c r="K48" s="19">
        <v>323.08999999999997</v>
      </c>
      <c r="L48" s="13">
        <f t="shared" si="1"/>
        <v>2843.8799999999997</v>
      </c>
    </row>
    <row r="49" spans="1:12" ht="11.25" customHeight="1">
      <c r="A49" s="8" t="s">
        <v>13</v>
      </c>
      <c r="B49" s="52" t="str">
        <f>'[1]PLANILHA GERAL DE FECHAMENTO'!F28</f>
        <v>LOURDES NUNES ABREU</v>
      </c>
      <c r="C49" s="52"/>
      <c r="D49" s="15" t="str">
        <f>'[1]PLANILHA GERAL DE FECHAMENTO'!G28</f>
        <v>RECEPCIONISTA</v>
      </c>
      <c r="E49" s="11">
        <v>1758.29</v>
      </c>
      <c r="F49" s="12">
        <v>1344.7</v>
      </c>
      <c r="G49" s="17"/>
      <c r="H49" s="21"/>
      <c r="I49" s="18"/>
      <c r="J49" s="19">
        <v>1344.7</v>
      </c>
      <c r="K49" s="19">
        <v>128.26</v>
      </c>
      <c r="L49" s="13">
        <f t="shared" si="1"/>
        <v>1630.03</v>
      </c>
    </row>
    <row r="50" spans="1:12" ht="11.25" customHeight="1">
      <c r="A50" s="8" t="s">
        <v>13</v>
      </c>
      <c r="B50" s="52" t="str">
        <f>'[1]PLANILHA GERAL DE FECHAMENTO'!F29</f>
        <v>LUCIENE CELESTINO DE JESUS</v>
      </c>
      <c r="C50" s="52"/>
      <c r="D50" s="15" t="s">
        <v>74</v>
      </c>
      <c r="E50" s="11">
        <v>1569.2</v>
      </c>
      <c r="F50" s="12">
        <v>2000</v>
      </c>
      <c r="G50" s="17"/>
      <c r="H50" s="21"/>
      <c r="I50" s="18"/>
      <c r="J50" s="19">
        <v>2000</v>
      </c>
      <c r="K50" s="19">
        <v>156.75</v>
      </c>
      <c r="L50" s="13">
        <f t="shared" si="1"/>
        <v>1412.45</v>
      </c>
    </row>
    <row r="51" spans="1:12" ht="11.25" customHeight="1">
      <c r="A51" s="8" t="s">
        <v>13</v>
      </c>
      <c r="B51" s="15" t="s">
        <v>75</v>
      </c>
      <c r="C51" s="16"/>
      <c r="D51" s="15" t="s">
        <v>72</v>
      </c>
      <c r="E51" s="11">
        <v>2005.83</v>
      </c>
      <c r="F51" s="12">
        <v>1632.85</v>
      </c>
      <c r="G51" s="17"/>
      <c r="H51" s="21"/>
      <c r="I51" s="18"/>
      <c r="J51" s="19">
        <v>1632.85</v>
      </c>
      <c r="K51" s="19">
        <v>154.19</v>
      </c>
      <c r="L51" s="13">
        <f t="shared" si="1"/>
        <v>1851.6399999999999</v>
      </c>
    </row>
    <row r="52" spans="1:12" ht="11.25" customHeight="1">
      <c r="A52" s="8" t="s">
        <v>13</v>
      </c>
      <c r="B52" s="15" t="s">
        <v>76</v>
      </c>
      <c r="C52" s="16"/>
      <c r="D52" s="15" t="s">
        <v>26</v>
      </c>
      <c r="E52" s="11">
        <v>1709.68</v>
      </c>
      <c r="F52" s="12">
        <v>1335.97</v>
      </c>
      <c r="G52" s="17"/>
      <c r="H52" s="21"/>
      <c r="I52" s="18"/>
      <c r="J52" s="19">
        <v>1335.97</v>
      </c>
      <c r="K52" s="19">
        <v>129.32</v>
      </c>
      <c r="L52" s="13">
        <f t="shared" si="1"/>
        <v>1580.3600000000001</v>
      </c>
    </row>
    <row r="53" spans="1:12" ht="11.25" customHeight="1">
      <c r="A53" s="8" t="s">
        <v>13</v>
      </c>
      <c r="B53" s="15" t="s">
        <v>77</v>
      </c>
      <c r="C53" s="16"/>
      <c r="D53" s="15" t="s">
        <v>26</v>
      </c>
      <c r="E53" s="11">
        <v>1689.15</v>
      </c>
      <c r="F53" s="12">
        <v>1335.97</v>
      </c>
      <c r="G53" s="17"/>
      <c r="H53" s="21"/>
      <c r="I53" s="18"/>
      <c r="J53" s="19">
        <v>1335.97</v>
      </c>
      <c r="K53" s="19">
        <v>127.47</v>
      </c>
      <c r="L53" s="13">
        <f t="shared" si="1"/>
        <v>1561.68</v>
      </c>
    </row>
    <row r="54" spans="1:12" ht="11.25" customHeight="1">
      <c r="A54" s="8" t="s">
        <v>13</v>
      </c>
      <c r="B54" s="15" t="s">
        <v>78</v>
      </c>
      <c r="C54" s="16"/>
      <c r="D54" s="15" t="s">
        <v>35</v>
      </c>
      <c r="E54" s="11">
        <v>1672.76</v>
      </c>
      <c r="F54" s="12">
        <v>1320.6</v>
      </c>
      <c r="G54" s="17"/>
      <c r="H54" s="21"/>
      <c r="I54" s="18"/>
      <c r="J54" s="19">
        <v>1320.6</v>
      </c>
      <c r="K54" s="19">
        <v>126.09</v>
      </c>
      <c r="L54" s="13">
        <f t="shared" si="1"/>
        <v>1546.67</v>
      </c>
    </row>
    <row r="55" spans="1:12" ht="11.25" customHeight="1">
      <c r="A55" s="8" t="s">
        <v>13</v>
      </c>
      <c r="B55" s="15" t="s">
        <v>79</v>
      </c>
      <c r="C55" s="16"/>
      <c r="D55" s="15" t="s">
        <v>62</v>
      </c>
      <c r="E55" s="11">
        <v>3166.97</v>
      </c>
      <c r="F55" s="12">
        <v>2721.42</v>
      </c>
      <c r="G55" s="17"/>
      <c r="H55" s="21"/>
      <c r="I55" s="18"/>
      <c r="J55" s="19">
        <v>2721.42</v>
      </c>
      <c r="K55" s="19">
        <v>323.08999999999997</v>
      </c>
      <c r="L55" s="13">
        <f t="shared" si="1"/>
        <v>2843.8799999999997</v>
      </c>
    </row>
    <row r="56" spans="1:12" ht="11.25" customHeight="1">
      <c r="A56" s="8" t="s">
        <v>13</v>
      </c>
      <c r="B56" s="52" t="str">
        <f>'[1]PLANILHA GERAL DE FECHAMENTO'!F32</f>
        <v>MARIA RITA SCHENATZ</v>
      </c>
      <c r="C56" s="52"/>
      <c r="D56" s="15" t="str">
        <f>'[1]PLANILHA GERAL DE FECHAMENTO'!G32</f>
        <v>FISIOTERAPEUTA</v>
      </c>
      <c r="E56" s="11">
        <v>3234.74</v>
      </c>
      <c r="F56" s="12">
        <v>2669.42</v>
      </c>
      <c r="G56" s="17"/>
      <c r="H56" s="21"/>
      <c r="I56" s="18"/>
      <c r="J56" s="19">
        <v>2669.42</v>
      </c>
      <c r="K56" s="19">
        <v>355.21</v>
      </c>
      <c r="L56" s="13">
        <f t="shared" si="1"/>
        <v>2879.5299999999997</v>
      </c>
    </row>
    <row r="57" spans="1:12" ht="11.25" customHeight="1">
      <c r="A57" s="8" t="s">
        <v>13</v>
      </c>
      <c r="B57" s="2" t="s">
        <v>80</v>
      </c>
      <c r="C57" s="2"/>
      <c r="D57" s="15" t="s">
        <v>62</v>
      </c>
      <c r="E57" s="11">
        <v>3166.97</v>
      </c>
      <c r="F57" s="12">
        <v>2721.42</v>
      </c>
      <c r="G57" s="17"/>
      <c r="H57" s="21"/>
      <c r="I57" s="18"/>
      <c r="J57" s="19">
        <v>2721.42</v>
      </c>
      <c r="K57" s="19">
        <v>323.08999999999997</v>
      </c>
      <c r="L57" s="13">
        <f t="shared" si="1"/>
        <v>2843.8799999999997</v>
      </c>
    </row>
    <row r="58" spans="1:12" ht="11.25" customHeight="1">
      <c r="A58" s="8" t="s">
        <v>13</v>
      </c>
      <c r="B58" s="2" t="s">
        <v>81</v>
      </c>
      <c r="C58" s="2"/>
      <c r="D58" s="15" t="s">
        <v>30</v>
      </c>
      <c r="E58" s="11">
        <v>1758.29</v>
      </c>
      <c r="F58" s="12">
        <v>1344.7</v>
      </c>
      <c r="G58" s="17"/>
      <c r="H58" s="21"/>
      <c r="I58" s="18"/>
      <c r="J58" s="19">
        <v>1344.7</v>
      </c>
      <c r="K58" s="19">
        <v>128.26</v>
      </c>
      <c r="L58" s="13">
        <f t="shared" si="1"/>
        <v>1630.03</v>
      </c>
    </row>
    <row r="59" spans="1:12" ht="11.25" customHeight="1">
      <c r="A59" s="8" t="s">
        <v>13</v>
      </c>
      <c r="B59" s="15" t="s">
        <v>82</v>
      </c>
      <c r="C59" s="16"/>
      <c r="D59" s="15" t="s">
        <v>53</v>
      </c>
      <c r="E59" s="11">
        <v>1765.64</v>
      </c>
      <c r="F59" s="12">
        <v>1335.97</v>
      </c>
      <c r="G59" s="17"/>
      <c r="H59" s="21"/>
      <c r="I59" s="18"/>
      <c r="J59" s="19">
        <v>1335.97</v>
      </c>
      <c r="K59" s="19">
        <v>125.97</v>
      </c>
      <c r="L59" s="13">
        <f t="shared" si="1"/>
        <v>1639.67</v>
      </c>
    </row>
    <row r="60" spans="1:12" ht="11.25" customHeight="1">
      <c r="A60" s="8" t="s">
        <v>13</v>
      </c>
      <c r="B60" s="15" t="s">
        <v>83</v>
      </c>
      <c r="C60" s="16"/>
      <c r="D60" s="15" t="s">
        <v>30</v>
      </c>
      <c r="E60" s="11">
        <v>1698.47</v>
      </c>
      <c r="F60" s="12">
        <v>1344.7</v>
      </c>
      <c r="G60" s="17"/>
      <c r="H60" s="21"/>
      <c r="I60" s="18"/>
      <c r="J60" s="19">
        <v>1344.7</v>
      </c>
      <c r="K60" s="19">
        <v>128.26</v>
      </c>
      <c r="L60" s="13">
        <f t="shared" si="1"/>
        <v>1570.21</v>
      </c>
    </row>
    <row r="61" spans="1:12" ht="11.25" customHeight="1">
      <c r="A61" s="8" t="s">
        <v>13</v>
      </c>
      <c r="B61" s="15" t="s">
        <v>84</v>
      </c>
      <c r="C61" s="16"/>
      <c r="D61" s="15" t="s">
        <v>85</v>
      </c>
      <c r="E61" s="11">
        <v>9138.7900000000009</v>
      </c>
      <c r="F61" s="12">
        <v>8320</v>
      </c>
      <c r="G61" s="17"/>
      <c r="H61" s="21"/>
      <c r="I61" s="18"/>
      <c r="J61" s="19">
        <v>8320</v>
      </c>
      <c r="K61" s="19">
        <v>1491.27</v>
      </c>
      <c r="L61" s="13">
        <f t="shared" si="1"/>
        <v>7647.52</v>
      </c>
    </row>
    <row r="62" spans="1:12" ht="11.25" customHeight="1">
      <c r="A62" s="8" t="s">
        <v>13</v>
      </c>
      <c r="B62" s="15" t="s">
        <v>86</v>
      </c>
      <c r="C62" s="16"/>
      <c r="D62" s="15" t="s">
        <v>53</v>
      </c>
      <c r="E62" s="11">
        <v>2005.83</v>
      </c>
      <c r="F62" s="12">
        <v>1632.85</v>
      </c>
      <c r="G62" s="17"/>
      <c r="H62" s="21"/>
      <c r="I62" s="18"/>
      <c r="J62" s="19">
        <v>1632.85</v>
      </c>
      <c r="K62" s="19">
        <v>154.19</v>
      </c>
      <c r="L62" s="13">
        <f t="shared" si="1"/>
        <v>1851.6399999999999</v>
      </c>
    </row>
    <row r="63" spans="1:12" ht="11.25" customHeight="1">
      <c r="A63" s="8" t="s">
        <v>13</v>
      </c>
      <c r="B63" s="15" t="s">
        <v>87</v>
      </c>
      <c r="C63" s="16"/>
      <c r="D63" s="15" t="s">
        <v>88</v>
      </c>
      <c r="E63" s="11">
        <v>2981.94</v>
      </c>
      <c r="F63" s="12">
        <v>2617.42</v>
      </c>
      <c r="G63" s="17"/>
      <c r="H63" s="21"/>
      <c r="I63" s="18"/>
      <c r="J63" s="19">
        <v>2617.42</v>
      </c>
      <c r="K63" s="30">
        <v>322.41000000000003</v>
      </c>
      <c r="L63" s="13">
        <f t="shared" si="1"/>
        <v>2659.53</v>
      </c>
    </row>
    <row r="64" spans="1:12" ht="11.25" customHeight="1">
      <c r="A64" s="8" t="s">
        <v>13</v>
      </c>
      <c r="B64" s="15" t="s">
        <v>89</v>
      </c>
      <c r="C64" s="16"/>
      <c r="D64" s="15" t="s">
        <v>90</v>
      </c>
      <c r="E64" s="11">
        <v>1757.45</v>
      </c>
      <c r="F64" s="12">
        <v>1400</v>
      </c>
      <c r="G64" s="17"/>
      <c r="H64" s="21"/>
      <c r="I64" s="18"/>
      <c r="J64" s="19">
        <v>1400</v>
      </c>
      <c r="K64" s="30">
        <v>133.24</v>
      </c>
      <c r="L64" s="13">
        <f t="shared" si="1"/>
        <v>1624.21</v>
      </c>
    </row>
    <row r="65" spans="1:12" ht="11.25" customHeight="1">
      <c r="A65" s="8" t="s">
        <v>13</v>
      </c>
      <c r="B65" s="52" t="str">
        <f>'[1]PLANILHA GERAL DE FECHAMENTO'!F35</f>
        <v>RAQUEL PEREIRA LOBATO</v>
      </c>
      <c r="C65" s="52"/>
      <c r="D65" s="15" t="str">
        <f>'[1]PLANILHA GERAL DE FECHAMENTO'!G35</f>
        <v>TÉCNICO(A) DE ENFERMAGEM</v>
      </c>
      <c r="E65" s="11">
        <v>2005.83</v>
      </c>
      <c r="F65" s="12">
        <v>1632.85</v>
      </c>
      <c r="G65" s="17"/>
      <c r="H65" s="21"/>
      <c r="I65" s="18"/>
      <c r="J65" s="19">
        <v>1632.85</v>
      </c>
      <c r="K65" s="19">
        <v>154.19</v>
      </c>
      <c r="L65" s="13">
        <f t="shared" si="1"/>
        <v>1851.6399999999999</v>
      </c>
    </row>
    <row r="66" spans="1:12" ht="11.25" customHeight="1">
      <c r="A66" s="8" t="s">
        <v>13</v>
      </c>
      <c r="B66" s="15" t="s">
        <v>91</v>
      </c>
      <c r="C66" s="16"/>
      <c r="D66" s="15" t="s">
        <v>30</v>
      </c>
      <c r="E66" s="11">
        <v>1818.11</v>
      </c>
      <c r="F66" s="12">
        <v>1344.7</v>
      </c>
      <c r="G66" s="17"/>
      <c r="H66" s="21"/>
      <c r="I66" s="18"/>
      <c r="J66" s="19">
        <v>1344.7</v>
      </c>
      <c r="K66" s="19">
        <v>128.26</v>
      </c>
      <c r="L66" s="13">
        <f t="shared" si="1"/>
        <v>1689.85</v>
      </c>
    </row>
    <row r="67" spans="1:12" ht="11.25" customHeight="1">
      <c r="A67" s="8" t="s">
        <v>13</v>
      </c>
      <c r="B67" s="15" t="s">
        <v>92</v>
      </c>
      <c r="C67" s="16"/>
      <c r="D67" s="15" t="s">
        <v>93</v>
      </c>
      <c r="E67" s="11">
        <v>2077.15</v>
      </c>
      <c r="F67" s="12">
        <v>1400</v>
      </c>
      <c r="G67" s="17"/>
      <c r="H67" s="21"/>
      <c r="I67" s="18"/>
      <c r="J67" s="19">
        <v>1400</v>
      </c>
      <c r="K67" s="19">
        <v>133.24</v>
      </c>
      <c r="L67" s="13">
        <f t="shared" si="1"/>
        <v>1943.91</v>
      </c>
    </row>
    <row r="68" spans="1:12" ht="11.25" customHeight="1">
      <c r="A68" s="8" t="s">
        <v>13</v>
      </c>
      <c r="B68" s="15" t="s">
        <v>94</v>
      </c>
      <c r="C68" s="16"/>
      <c r="D68" s="15" t="s">
        <v>35</v>
      </c>
      <c r="E68" s="11">
        <v>1792.4</v>
      </c>
      <c r="F68" s="12">
        <v>1320.6</v>
      </c>
      <c r="G68" s="17"/>
      <c r="H68" s="21"/>
      <c r="I68" s="18"/>
      <c r="J68" s="19">
        <v>1320.6</v>
      </c>
      <c r="K68" s="19">
        <v>126.09</v>
      </c>
      <c r="L68" s="13">
        <f t="shared" ref="L68:L79" si="2">(E68-K68)</f>
        <v>1666.3100000000002</v>
      </c>
    </row>
    <row r="69" spans="1:12" ht="11.25" customHeight="1">
      <c r="A69" s="8" t="s">
        <v>13</v>
      </c>
      <c r="B69" s="15" t="s">
        <v>95</v>
      </c>
      <c r="C69" s="16"/>
      <c r="D69" s="15" t="s">
        <v>30</v>
      </c>
      <c r="E69" s="11">
        <v>1758.29</v>
      </c>
      <c r="F69" s="12">
        <v>1344.7</v>
      </c>
      <c r="G69" s="17"/>
      <c r="H69" s="21"/>
      <c r="I69" s="18"/>
      <c r="J69" s="19">
        <v>1344.7</v>
      </c>
      <c r="K69" s="19">
        <v>128.26</v>
      </c>
      <c r="L69" s="13">
        <f t="shared" si="2"/>
        <v>1630.03</v>
      </c>
    </row>
    <row r="70" spans="1:12" ht="11.25" customHeight="1">
      <c r="A70" s="8" t="s">
        <v>13</v>
      </c>
      <c r="B70" s="15" t="s">
        <v>96</v>
      </c>
      <c r="C70" s="16"/>
      <c r="D70" s="15" t="s">
        <v>26</v>
      </c>
      <c r="E70" s="11">
        <v>1689.15</v>
      </c>
      <c r="F70" s="12">
        <v>1335.97</v>
      </c>
      <c r="G70" s="17"/>
      <c r="H70" s="21"/>
      <c r="I70" s="18"/>
      <c r="J70" s="19">
        <v>1335.97</v>
      </c>
      <c r="K70" s="19">
        <v>127.47</v>
      </c>
      <c r="L70" s="13">
        <f t="shared" si="2"/>
        <v>1561.68</v>
      </c>
    </row>
    <row r="71" spans="1:12" ht="11.25" customHeight="1">
      <c r="A71" s="8" t="s">
        <v>13</v>
      </c>
      <c r="B71" s="15" t="s">
        <v>97</v>
      </c>
      <c r="C71" s="16"/>
      <c r="D71" s="15" t="s">
        <v>41</v>
      </c>
      <c r="E71" s="11">
        <v>1732.58</v>
      </c>
      <c r="F71" s="12">
        <v>1320.6</v>
      </c>
      <c r="G71" s="17"/>
      <c r="H71" s="21"/>
      <c r="I71" s="18"/>
      <c r="J71" s="19">
        <v>1320.6</v>
      </c>
      <c r="K71" s="19">
        <v>126.09</v>
      </c>
      <c r="L71" s="13">
        <f t="shared" si="2"/>
        <v>1606.49</v>
      </c>
    </row>
    <row r="72" spans="1:12" ht="11.25" customHeight="1">
      <c r="A72" s="8" t="s">
        <v>13</v>
      </c>
      <c r="B72" s="15" t="s">
        <v>98</v>
      </c>
      <c r="C72" s="16"/>
      <c r="D72" s="15" t="s">
        <v>24</v>
      </c>
      <c r="E72" s="11">
        <v>3388.79</v>
      </c>
      <c r="F72" s="12">
        <v>2845.32</v>
      </c>
      <c r="G72" s="17"/>
      <c r="H72" s="21"/>
      <c r="I72" s="18"/>
      <c r="J72" s="19">
        <v>2845.32</v>
      </c>
      <c r="K72" s="19">
        <v>388.24</v>
      </c>
      <c r="L72" s="13">
        <f t="shared" si="2"/>
        <v>3000.55</v>
      </c>
    </row>
    <row r="73" spans="1:12" ht="11.25" customHeight="1">
      <c r="A73" s="8" t="s">
        <v>13</v>
      </c>
      <c r="B73" s="15" t="s">
        <v>99</v>
      </c>
      <c r="C73" s="16"/>
      <c r="D73" s="15" t="s">
        <v>32</v>
      </c>
      <c r="E73" s="11">
        <v>3166.97</v>
      </c>
      <c r="F73" s="12">
        <v>2721.42</v>
      </c>
      <c r="G73" s="17"/>
      <c r="H73" s="21"/>
      <c r="I73" s="18"/>
      <c r="J73" s="19">
        <v>2721.42</v>
      </c>
      <c r="K73" s="19">
        <v>323.08999999999997</v>
      </c>
      <c r="L73" s="13">
        <f t="shared" si="2"/>
        <v>2843.8799999999997</v>
      </c>
    </row>
    <row r="74" spans="1:12" ht="11.25" customHeight="1">
      <c r="A74" s="8" t="s">
        <v>13</v>
      </c>
      <c r="B74" s="15" t="s">
        <v>100</v>
      </c>
      <c r="C74" s="16"/>
      <c r="D74" s="15" t="s">
        <v>30</v>
      </c>
      <c r="E74" s="11">
        <v>1758.29</v>
      </c>
      <c r="F74" s="12">
        <v>1344.7</v>
      </c>
      <c r="G74" s="17"/>
      <c r="H74" s="21"/>
      <c r="I74" s="18"/>
      <c r="J74" s="19">
        <v>1344.7</v>
      </c>
      <c r="K74" s="19">
        <v>128.26</v>
      </c>
      <c r="L74" s="13">
        <f t="shared" si="2"/>
        <v>1630.03</v>
      </c>
    </row>
    <row r="75" spans="1:12" ht="11.25" customHeight="1">
      <c r="A75" s="8" t="s">
        <v>13</v>
      </c>
      <c r="B75" s="52" t="str">
        <f>'[1]PLANILHA GERAL DE FECHAMENTO'!F38</f>
        <v>THAYSA ROMUALDO BATISTA</v>
      </c>
      <c r="C75" s="52"/>
      <c r="D75" s="15" t="str">
        <f>'[1]PLANILHA GERAL DE FECHAMENTO'!G38</f>
        <v>FARMACÊUTICO(A)</v>
      </c>
      <c r="E75" s="11">
        <v>6582.66</v>
      </c>
      <c r="F75" s="12">
        <v>5179.13</v>
      </c>
      <c r="G75" s="17"/>
      <c r="H75" s="1"/>
      <c r="I75" s="18"/>
      <c r="J75" s="19">
        <v>5179.13</v>
      </c>
      <c r="K75" s="19">
        <v>1433.85</v>
      </c>
      <c r="L75" s="13">
        <f t="shared" si="2"/>
        <v>5148.8099999999995</v>
      </c>
    </row>
    <row r="76" spans="1:12" ht="11.25" customHeight="1">
      <c r="A76" s="8" t="s">
        <v>13</v>
      </c>
      <c r="B76" s="52" t="s">
        <v>101</v>
      </c>
      <c r="C76" s="52"/>
      <c r="D76" s="15" t="s">
        <v>24</v>
      </c>
      <c r="E76" s="11">
        <v>3741.73</v>
      </c>
      <c r="F76" s="12">
        <v>3477.61</v>
      </c>
      <c r="G76" s="17"/>
      <c r="H76" s="1"/>
      <c r="I76" s="18"/>
      <c r="J76" s="19">
        <v>3477.61</v>
      </c>
      <c r="K76" s="19">
        <v>508.94</v>
      </c>
      <c r="L76" s="13">
        <f t="shared" si="2"/>
        <v>3232.79</v>
      </c>
    </row>
    <row r="77" spans="1:12" ht="11.25" customHeight="1">
      <c r="A77" s="8" t="s">
        <v>13</v>
      </c>
      <c r="B77" s="52" t="str">
        <f>'[1]PLANILHA GERAL DE FECHAMENTO'!F40</f>
        <v>VANUSA MARTINS DOS SANTOS ROSA</v>
      </c>
      <c r="C77" s="52"/>
      <c r="D77" s="15" t="str">
        <f>'[1]PLANILHA GERAL DE FECHAMENTO'!G40</f>
        <v>TÉCNICO(A) DE ENFERMAGEM</v>
      </c>
      <c r="E77" s="11">
        <v>1502.78</v>
      </c>
      <c r="F77" s="12">
        <v>1632.85</v>
      </c>
      <c r="G77" s="17"/>
      <c r="H77" s="1"/>
      <c r="I77" s="18"/>
      <c r="J77" s="19">
        <v>1632.85</v>
      </c>
      <c r="K77" s="19">
        <v>139.47999999999999</v>
      </c>
      <c r="L77" s="13">
        <f t="shared" si="2"/>
        <v>1363.3</v>
      </c>
    </row>
    <row r="78" spans="1:12" ht="11.25" customHeight="1">
      <c r="A78" s="8" t="s">
        <v>13</v>
      </c>
      <c r="B78" s="15" t="s">
        <v>102</v>
      </c>
      <c r="C78" s="16"/>
      <c r="D78" s="15" t="s">
        <v>103</v>
      </c>
      <c r="E78" s="11">
        <v>2230.64</v>
      </c>
      <c r="F78" s="12">
        <v>1570.05</v>
      </c>
      <c r="G78" s="17"/>
      <c r="H78" s="31"/>
      <c r="I78" s="32"/>
      <c r="J78" s="19">
        <v>1570.05</v>
      </c>
      <c r="K78" s="19">
        <v>174.8</v>
      </c>
      <c r="L78" s="13">
        <f t="shared" si="2"/>
        <v>2055.8399999999997</v>
      </c>
    </row>
    <row r="79" spans="1:12" ht="11.25" customHeight="1">
      <c r="A79" s="8" t="s">
        <v>13</v>
      </c>
      <c r="B79" s="52" t="s">
        <v>104</v>
      </c>
      <c r="C79" s="52"/>
      <c r="D79" s="33" t="s">
        <v>30</v>
      </c>
      <c r="E79" s="34">
        <v>1698.47</v>
      </c>
      <c r="F79" s="53">
        <v>1344.7</v>
      </c>
      <c r="G79" s="53"/>
      <c r="H79" s="31"/>
      <c r="I79" s="35"/>
      <c r="J79" s="19">
        <v>1344.7</v>
      </c>
      <c r="K79" s="19">
        <v>128.26</v>
      </c>
      <c r="L79" s="13">
        <f t="shared" si="2"/>
        <v>1570.21</v>
      </c>
    </row>
    <row r="80" spans="1:12" ht="11.25" customHeight="1">
      <c r="A80" s="36"/>
      <c r="B80" s="37"/>
      <c r="C80" s="37"/>
      <c r="D80" s="37"/>
      <c r="E80" s="38"/>
      <c r="F80" s="39"/>
      <c r="G80" s="39"/>
      <c r="H80" s="40"/>
      <c r="I80" s="38"/>
      <c r="J80" s="40"/>
      <c r="K80" s="40"/>
      <c r="L80" s="39"/>
    </row>
    <row r="81" spans="1:12" ht="11.25" customHeight="1">
      <c r="A81" s="36"/>
      <c r="B81" s="37"/>
      <c r="C81" s="37"/>
      <c r="D81" s="37"/>
      <c r="E81" s="38"/>
      <c r="F81" s="39"/>
      <c r="G81" s="39"/>
      <c r="H81" s="40"/>
      <c r="I81" s="38"/>
      <c r="J81" s="40"/>
      <c r="K81" s="40"/>
      <c r="L81" s="39">
        <f>SUM(L4:L79)</f>
        <v>178057.57999999996</v>
      </c>
    </row>
    <row r="82" spans="1:12" ht="11.25" customHeight="1">
      <c r="A82" s="36"/>
      <c r="B82" s="37"/>
      <c r="C82" s="37"/>
      <c r="D82" s="37"/>
      <c r="E82" s="38"/>
      <c r="F82" s="39"/>
      <c r="G82" s="39"/>
      <c r="H82" s="40"/>
      <c r="I82" s="38"/>
      <c r="J82" s="40"/>
      <c r="K82" s="40"/>
      <c r="L82" s="39"/>
    </row>
    <row r="83" spans="1:12" ht="11.25" customHeight="1">
      <c r="A83" s="36"/>
      <c r="B83" s="37"/>
      <c r="C83" s="37"/>
      <c r="D83" s="37"/>
      <c r="E83" s="38"/>
      <c r="F83" s="39"/>
      <c r="G83" s="39"/>
      <c r="H83" s="40"/>
      <c r="I83" s="38"/>
      <c r="J83" s="40"/>
      <c r="K83" s="40"/>
      <c r="L83" s="39"/>
    </row>
    <row r="84" spans="1:12" ht="11.25" customHeight="1">
      <c r="A84" s="41" t="s">
        <v>105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1.25" customHeigh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1.25" customHeight="1">
      <c r="A86" s="43" t="s">
        <v>106</v>
      </c>
      <c r="B86" s="44"/>
      <c r="C86" s="44"/>
      <c r="D86" s="45" t="s">
        <v>107</v>
      </c>
      <c r="G86" s="44"/>
      <c r="H86" s="44"/>
      <c r="I86" s="44"/>
      <c r="J86" s="44"/>
      <c r="K86" s="44"/>
      <c r="L86" s="44"/>
    </row>
    <row r="87" spans="1:12" ht="36.75" customHeight="1">
      <c r="D87" s="54"/>
      <c r="E87" s="54"/>
      <c r="F87" s="54"/>
    </row>
    <row r="88" spans="1:12" ht="10.5" customHeight="1">
      <c r="A88" s="46" t="s">
        <v>108</v>
      </c>
      <c r="B88" s="38"/>
      <c r="C88" s="38"/>
      <c r="D88" s="47" t="s">
        <v>109</v>
      </c>
    </row>
    <row r="89" spans="1:12" ht="42" customHeight="1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</row>
    <row r="90" spans="1:12" ht="12" customHeight="1">
      <c r="A90" s="50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</row>
    <row r="91" spans="1:12" ht="39" customHeight="1">
      <c r="A91" s="51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</row>
    <row r="92" spans="1:12" ht="11.25" customHeight="1"/>
    <row r="93" spans="1:12" ht="11.25" customHeight="1"/>
    <row r="94" spans="1:12" ht="11.25" customHeight="1"/>
    <row r="95" spans="1:12" ht="11.25" customHeight="1"/>
    <row r="96" spans="1:12" ht="11.25" customHeight="1"/>
    <row r="97" spans="13:13" ht="11.25" customHeight="1"/>
    <row r="98" spans="13:13" ht="11.25" customHeight="1"/>
    <row r="99" spans="13:13" ht="11.25" customHeight="1"/>
    <row r="100" spans="13:13" ht="11.25" customHeight="1"/>
    <row r="101" spans="13:13" ht="11.25" customHeight="1"/>
    <row r="102" spans="13:13" ht="11.25" customHeight="1"/>
    <row r="103" spans="13:13" ht="11.25" customHeight="1"/>
    <row r="104" spans="13:13" ht="11.25" customHeight="1"/>
    <row r="105" spans="13:13" ht="11.25" customHeight="1"/>
    <row r="106" spans="13:13" ht="11.25" customHeight="1"/>
    <row r="107" spans="13:13" ht="11.25" customHeight="1"/>
    <row r="108" spans="13:13" ht="11.25" customHeight="1"/>
    <row r="109" spans="13:13" ht="11.25" customHeight="1"/>
    <row r="110" spans="13:13" ht="11.25" customHeight="1"/>
    <row r="111" spans="13:13" ht="11.25" customHeight="1"/>
    <row r="112" spans="13:13" ht="11.25" customHeight="1">
      <c r="M112" s="42"/>
    </row>
    <row r="113" spans="13:13" ht="12.75" customHeight="1">
      <c r="M113" s="44"/>
    </row>
    <row r="114" spans="13:13" ht="42.75" customHeight="1"/>
    <row r="115" spans="13:13" ht="13.5" customHeight="1"/>
    <row r="116" spans="13:13" ht="43.5" customHeight="1">
      <c r="M116" s="49"/>
    </row>
    <row r="117" spans="13:13" ht="12.75" customHeight="1">
      <c r="M117" s="49"/>
    </row>
    <row r="118" spans="13:13" ht="24" customHeight="1"/>
    <row r="119" spans="13:13" ht="0.75" customHeight="1"/>
  </sheetData>
  <mergeCells count="28">
    <mergeCell ref="A1:B1"/>
    <mergeCell ref="C1:F1"/>
    <mergeCell ref="G1:M1"/>
    <mergeCell ref="B3:C3"/>
    <mergeCell ref="F3:G3"/>
    <mergeCell ref="B10:C10"/>
    <mergeCell ref="B11:C11"/>
    <mergeCell ref="B14:C14"/>
    <mergeCell ref="B16:C16"/>
    <mergeCell ref="B19:C19"/>
    <mergeCell ref="B20:C20"/>
    <mergeCell ref="B25:C25"/>
    <mergeCell ref="B27:C27"/>
    <mergeCell ref="B28:C28"/>
    <mergeCell ref="B30:C30"/>
    <mergeCell ref="B32:C32"/>
    <mergeCell ref="B34:C34"/>
    <mergeCell ref="B46:C46"/>
    <mergeCell ref="B49:C49"/>
    <mergeCell ref="B50:C50"/>
    <mergeCell ref="B79:C79"/>
    <mergeCell ref="F79:G79"/>
    <mergeCell ref="D87:F87"/>
    <mergeCell ref="B56:C56"/>
    <mergeCell ref="B65:C65"/>
    <mergeCell ref="B75:C75"/>
    <mergeCell ref="B76:C76"/>
    <mergeCell ref="B77:C77"/>
  </mergeCells>
  <pageMargins left="0.196527777777778" right="0.196527777777778" top="0.15763888888888899" bottom="0.15763888888888899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Cargos e Salarios Janeiro 2022.xlsx</dc:title>
  <dc:subject/>
  <dc:creator>fabricia.silva</dc:creator>
  <dc:description/>
  <cp:lastModifiedBy>Fabio Buffalo</cp:lastModifiedBy>
  <cp:revision>17</cp:revision>
  <dcterms:created xsi:type="dcterms:W3CDTF">2022-03-03T18:43:24Z</dcterms:created>
  <dcterms:modified xsi:type="dcterms:W3CDTF">2023-03-16T21:01:13Z</dcterms:modified>
  <dc:language>pt-BR</dc:language>
</cp:coreProperties>
</file>